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440" firstSheet="7" activeTab="9"/>
  </bookViews>
  <sheets>
    <sheet name="州司法局2022年政府法律顾问项目支出绩效目标自评表" sheetId="2" r:id="rId1"/>
    <sheet name="州司法局2022年法律援助项目支出绩效自评表" sheetId="3" r:id="rId2"/>
    <sheet name="州司法局2022年公共法律服务项目支出绩效自评表" sheetId="4" r:id="rId3"/>
    <sheet name="州司法局2022年行政复议项目支出绩效自评表" sheetId="5" r:id="rId4"/>
    <sheet name="州司法局2022年普法与依法治理项目支出绩效自评表" sheetId="6" r:id="rId5"/>
    <sheet name="州司法局2022年人民调解项目支出绩效自评表" sheetId="7" r:id="rId6"/>
    <sheet name="州司法局2022年融入工程项目支出绩效自评表" sheetId="8" r:id="rId7"/>
    <sheet name="州司法局2022年社区矫正项目支出绩效自评表" sheetId="9" r:id="rId8"/>
    <sheet name="州司法局2022年业务用房项目建设经费项目支出绩效自评表-" sheetId="10" r:id="rId9"/>
    <sheet name="州司法局2022年医疗调解项目支出绩效自评表" sheetId="11" r:id="rId10"/>
  </sheets>
  <calcPr calcId="144525"/>
</workbook>
</file>

<file path=xl/sharedStrings.xml><?xml version="1.0" encoding="utf-8"?>
<sst xmlns="http://schemas.openxmlformats.org/spreadsheetml/2006/main" count="294">
  <si>
    <t>附件1</t>
  </si>
  <si>
    <t>州本级项目支出绩效目标自评表（参考）</t>
  </si>
  <si>
    <t xml:space="preserve">     (2022年度)</t>
  </si>
  <si>
    <t>单位（盖章）：</t>
  </si>
  <si>
    <t>州司法局</t>
  </si>
  <si>
    <t>填报日期：</t>
  </si>
  <si>
    <t>项目名称</t>
  </si>
  <si>
    <t>政府法律顾问</t>
  </si>
  <si>
    <t>主管部门及代码</t>
  </si>
  <si>
    <t>实施单位</t>
  </si>
  <si>
    <t>政府法律顾问科</t>
  </si>
  <si>
    <t>项目资金（万元）</t>
  </si>
  <si>
    <t>资金来源</t>
  </si>
  <si>
    <r>
      <rPr>
        <sz val="9"/>
        <color indexed="8"/>
        <rFont val="宋体"/>
        <charset val="134"/>
      </rPr>
      <t>年初预算数（A</t>
    </r>
    <r>
      <rPr>
        <sz val="9"/>
        <color indexed="8"/>
        <rFont val="宋体"/>
        <charset val="134"/>
      </rPr>
      <t>)</t>
    </r>
  </si>
  <si>
    <t>追加预算数（B）</t>
  </si>
  <si>
    <t>全年执行数（C）</t>
  </si>
  <si>
    <r>
      <rPr>
        <sz val="9"/>
        <color indexed="8"/>
        <rFont val="宋体"/>
        <charset val="134"/>
      </rPr>
      <t>执行率（</t>
    </r>
    <r>
      <rPr>
        <sz val="9"/>
        <color indexed="8"/>
        <rFont val="宋体"/>
        <charset val="134"/>
      </rPr>
      <t>C/A+B)</t>
    </r>
  </si>
  <si>
    <t>资金总额（万元）</t>
  </si>
  <si>
    <t>财政拨款</t>
  </si>
  <si>
    <t>其中：上级补助</t>
  </si>
  <si>
    <t>—</t>
  </si>
  <si>
    <t>本级安排</t>
  </si>
  <si>
    <t>其他资金</t>
  </si>
  <si>
    <t>年度总体目标</t>
  </si>
  <si>
    <t>预期目标</t>
  </si>
  <si>
    <t>实际完成情况</t>
  </si>
  <si>
    <t>州政府外聘法律顾问主要参与政府重大涉法事务，在重大决策、重大行政行为、制定地方性法规草案和政府规章草案、重大合同、处置重大事件过程中，提出合法可行的意见和建议，为政府科学决策、民主决策、依法决策提供依据。</t>
  </si>
  <si>
    <t>2022年，根据州政府、州司法局有关工作安排，外聘法律顾问参与重大行政决策事项的合法性事务共20项，参与政府规章立法3件，参加专题会议3场次；外聘法律顾问所提的书面意见均得到州司法局研究采纳，聘用合同履行情况较好。</t>
  </si>
  <si>
    <t>指标</t>
  </si>
  <si>
    <t>一级指标</t>
  </si>
  <si>
    <t>二级指标</t>
  </si>
  <si>
    <t>三级指标</t>
  </si>
  <si>
    <t>年度指标值（A）</t>
  </si>
  <si>
    <t>实际完成值（B）</t>
  </si>
  <si>
    <t>分值</t>
  </si>
  <si>
    <t>得分</t>
  </si>
  <si>
    <t>未完成原因分析</t>
  </si>
  <si>
    <t>产出指标</t>
  </si>
  <si>
    <t>数量</t>
  </si>
  <si>
    <t>分别向州外和州内采购法律顾问机构服务单位</t>
  </si>
  <si>
    <t>≤3家</t>
  </si>
  <si>
    <t>3家</t>
  </si>
  <si>
    <t>质量</t>
  </si>
  <si>
    <t>法律顾问履行法律服务职能职责</t>
  </si>
  <si>
    <t>=100%</t>
  </si>
  <si>
    <t xml:space="preserve"> =100%</t>
  </si>
  <si>
    <t>时效</t>
  </si>
  <si>
    <t>服务期限</t>
  </si>
  <si>
    <t>2年</t>
  </si>
  <si>
    <t>参照2019年年州司法局与三家法律顾问服务单位签订的《常年法律顾问服务合同》约定的“两年”期限执行</t>
  </si>
  <si>
    <t>成本</t>
  </si>
  <si>
    <t>法律顾问经费</t>
  </si>
  <si>
    <t>≤13万</t>
  </si>
  <si>
    <t xml:space="preserve"> =13万</t>
  </si>
  <si>
    <t>项目或定额成本控制率</t>
  </si>
  <si>
    <t>预算资金执行率</t>
  </si>
  <si>
    <t>效益指标</t>
  </si>
  <si>
    <t>经济效益</t>
  </si>
  <si>
    <t>履行《常年法律顾问合同》产生经济效益</t>
  </si>
  <si>
    <t>社会效益</t>
  </si>
  <si>
    <t>对公民法人和其他组织和国家造成重大损失或严重不良影响</t>
  </si>
  <si>
    <t>可持续影响</t>
  </si>
  <si>
    <t>促进依法办事，为协调推进“四个全面”战略布局提供法治保障，推进法治政府建设</t>
  </si>
  <si>
    <t>满意度指标</t>
  </si>
  <si>
    <t>服务对象满意度</t>
  </si>
  <si>
    <t>服务对象对服务质量的投诉率</t>
  </si>
  <si>
    <t>≤5%</t>
  </si>
  <si>
    <t>无投诉</t>
  </si>
  <si>
    <t>总分</t>
  </si>
  <si>
    <t>绩效结论</t>
  </si>
  <si>
    <t>综合评价得分100分，等级为“优”</t>
  </si>
  <si>
    <t>联系人：</t>
  </si>
  <si>
    <t>注：1.绩效自评采取打分评价的形式，满分为100分，各部门（单位）可根据指标的重要程度自主确定各项三级指标的权重分值，各项指标得分加总得出该项目绩效自评的总分。原则上一级指标分值统一设置为：投入指标10分、过程指标20分（其中预算资金执行率10分）、产出指标35分、效益指标25分、服务对象满意度10分。如有特殊情况，除预算资金执行率外，其他指标权重可作适当调整，但总分应为100分。各项三级指标得分最高不能超过该指标分值 。</t>
  </si>
  <si>
    <t>2.未完成原因分析：说明偏离目标、不能完成目标的原因及拟采取的措施。</t>
  </si>
  <si>
    <r>
      <rPr>
        <sz val="9"/>
        <color indexed="8"/>
        <rFont val="宋体"/>
        <charset val="134"/>
      </rPr>
      <t>3.定量指标若为正向指标（即指标值为≥*），则得分计算方法应用实际完成值（（</t>
    </r>
    <r>
      <rPr>
        <sz val="9"/>
        <color indexed="8"/>
        <rFont val="宋体"/>
        <charset val="134"/>
      </rPr>
      <t>B</t>
    </r>
    <r>
      <rPr>
        <sz val="9"/>
        <color indexed="8"/>
        <rFont val="宋体"/>
        <charset val="134"/>
      </rPr>
      <t>）/年度指标值（A</t>
    </r>
    <r>
      <rPr>
        <sz val="9"/>
        <color indexed="8"/>
        <rFont val="宋体"/>
        <charset val="134"/>
      </rPr>
      <t>）*该指标分值；若定量指标为反向指标(即指标值为≤*），则得分计算方法应用年度指标值（A）/实际完成值（B）*该指标分值。</t>
    </r>
  </si>
  <si>
    <t>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t>
  </si>
  <si>
    <t>2023.4.24</t>
  </si>
  <si>
    <t>法律援助</t>
  </si>
  <si>
    <t>公共法律服务管理科（州法律援助中心）</t>
  </si>
  <si>
    <t xml:space="preserve"> 法律援助将涉及劳动保障、婚姻家庭、食品药品、教育医疗等与民生紧密相关的事项纳入法律援助事项范围，免费为经济困难者、残疾者、弱者，或者经人民法院指定的特殊对象提供法律援助，如免费为其指定律师或者免费为其提供代书等法律服务，帮助困难群众运用法律手段解决基本生产生活方面的问题。2022年预计承办法律援助案件共计300件，并完成案件补贴的发放工作。</t>
  </si>
  <si>
    <t>高质量推进法律援助工作，努力做到“应援尽援”，积极破解法律服务不平衡不充分问题，为公共法律服务进一步发展做好基础工作。召开全州运用法律服务网法律援助系统工作培训会，全完成全州法律援助案件质量评查；认真做好法律援助维护特殊群体合法权益工作，全州司法行政机关派员参加拖欠农民工工资“一站式”清欠专班，做好农民工权益保障，完成全州法律援助案件质量评查，法律援助受理案件数255件，各项法律服务事项办理件（次）22917件。</t>
  </si>
  <si>
    <t>受理案件数</t>
  </si>
  <si>
    <t>≥200件</t>
  </si>
  <si>
    <t>255件</t>
  </si>
  <si>
    <t>法律援助案件应援尽援率</t>
  </si>
  <si>
    <t>项目实施时间</t>
  </si>
  <si>
    <t>≤1年</t>
  </si>
  <si>
    <t>1年内已完成</t>
  </si>
  <si>
    <t>管理和指导全州法律援助机构进行工作，为弱势群体挽回经济损失。发放法律援助个案补贴</t>
  </si>
  <si>
    <t>≤10万元</t>
  </si>
  <si>
    <t>10万元</t>
  </si>
  <si>
    <t>预算执行率</t>
  </si>
  <si>
    <t>挽回弱势群体经济损失金额</t>
  </si>
  <si>
    <t>增加</t>
  </si>
  <si>
    <t>为弱势群体挽回经济损失5万元</t>
  </si>
  <si>
    <t>有效将群众诉讼引入法治轨道</t>
  </si>
  <si>
    <t>提升</t>
  </si>
  <si>
    <t>逐步提升</t>
  </si>
  <si>
    <t>弱势群体通过法律途径维护自己权利的积极性</t>
  </si>
  <si>
    <t>保障受援人合法利益，彰显社会公平正义</t>
  </si>
  <si>
    <t>维护社会公平公正，化解社会矛盾，促进社会和谐稳定。</t>
  </si>
  <si>
    <t>逐渐好转</t>
  </si>
  <si>
    <t>化解社会矛盾、实现社会和谐稳定</t>
  </si>
  <si>
    <t>法律援助满意度指标</t>
  </si>
  <si>
    <t>无投诉率</t>
  </si>
  <si>
    <t>龙成华</t>
  </si>
  <si>
    <t>2023.04.24</t>
  </si>
  <si>
    <t>公共法律服务</t>
  </si>
  <si>
    <t>为加快建设与全面建成小康社会目标相适应的全业务、全时空法律服务网络，充分发挥公共法律服务在全面依法治省中的基础性、服务性、保障性作用，基本形成覆盖城乡、便捷高效、均等普惠的现代公共法律服务体系，更好推进社会治理体系和治理能力现代化提供有力法律服务保障，切实增强人民群众的获得感、幸福感、安全感。涉及办公经费及政府购买服务等其他工资福利支出，预计费用60万元。全州公证机构办理公证案件4000件以上。</t>
  </si>
  <si>
    <t>加快整合法律服务资源，加快推进我州公共法律服务从“有没有”到“好不好”转变, 尽快建成覆盖“全业务、全时空”的公共法律服务网络，切实增强人民群众的获得感、幸福感、安全感，为推进全州治理体系和治理能力现代化,推动经济社会高质量发展提供有力法律服务保障，全州实际完成案件办件量达4327件，提供法律咨询17788人次。</t>
  </si>
  <si>
    <t>为群众提供法律服务服务次数</t>
  </si>
  <si>
    <t>≥300次</t>
  </si>
  <si>
    <t>727次</t>
  </si>
  <si>
    <t>有效化解社会矛盾次数</t>
  </si>
  <si>
    <t>≥20次</t>
  </si>
  <si>
    <t>50次</t>
  </si>
  <si>
    <t>为人民群众办理法律援助案件数</t>
  </si>
  <si>
    <t>≥20件</t>
  </si>
  <si>
    <t>安排值班律师次数</t>
  </si>
  <si>
    <t>≥40次</t>
  </si>
  <si>
    <t>公共法律服务覆盖率</t>
  </si>
  <si>
    <t>≥80%</t>
  </si>
  <si>
    <t>依靠村(居)法律顾问、人民调解员等为群众提供必要的法律服务。</t>
  </si>
  <si>
    <t>明显提高</t>
  </si>
  <si>
    <t>达成预期指标</t>
  </si>
  <si>
    <t>项目完成时间</t>
  </si>
  <si>
    <t>在2022年度内完成项目目标</t>
  </si>
  <si>
    <t>政府购买服务费的成本</t>
  </si>
  <si>
    <t>≤41.22万</t>
  </si>
  <si>
    <t>41.22万元</t>
  </si>
  <si>
    <t>100%</t>
  </si>
  <si>
    <t>有效将群众诉求纳入法治轨道，降低人民群众维护合法权益成本。</t>
  </si>
  <si>
    <t>逐步降低</t>
  </si>
  <si>
    <t>引导当事人通过非诉方式解决矛盾纠纷，切实增强人民群众的获得感、幸福感、安全感。</t>
  </si>
  <si>
    <t>逐步提高</t>
  </si>
  <si>
    <t>充分发挥公共法律服务在全面依法治省中的基础性、服务性、保障性作用，为更好推进社会治理体系和治理能力现代化提供有力法律服务保障。</t>
  </si>
  <si>
    <t>逐步好转</t>
  </si>
  <si>
    <t>人民群众对公共法律服务的投诉率</t>
  </si>
  <si>
    <t>(2022年度)</t>
  </si>
  <si>
    <t>填报日期：2023年4月24日</t>
  </si>
  <si>
    <t>行政复议与应诉项目</t>
  </si>
  <si>
    <t>行政复议与应诉科</t>
  </si>
  <si>
    <t>行政复议与应诉科专项经费项目根据《行政复议法》、《行政复议法实施条例》、《贵州省行政复议条例》、《省人民政府办公厅关于加强和改进行政应诉工作的实施意见》（黔府办发〔2016〕54号）及《中共黔东南州委全面依法治州委员会关于印发&lt;黔东南州行政复议体制改革实施方案&gt;的通知》规定，承担州人民政府行政复议办公室日常工作，履行州政府行政复议职责，承担出庭应诉经过行政复议后以州人民政府作为被告的行政应诉案件职责，指导全州行政复议和行政应诉工作。通过行政复议和应诉防止和纠正违法的或者不当的具体行政行为，保护公民、法人和其他组织的合法权益，保障和监督行政机关依法行使职权，推进依法行政和法治政府建设。</t>
  </si>
  <si>
    <t>坚持复议为民、依法办案，切实发挥行政复议救济功能、监督功能、化解行政争议功能，有效维护了人民群众的合法权益，推动行政机关依法行政，行政复议工作取得了积极成效，2022年，共收到行政复议申请99件 ，经审查，受理96件，不予受理3件。
越来越多的老百姓选择走便民、低廉、高效的行政复议法定渠道来化解行政争议、维护合法权益。全州各级行政复议机关坚持依法办案，做到“应纠尽纠”，对行政机关作出的不合法、明显不当的行政行为，坚决督促行政机关自行认识错误、自行纠错，减轻人民群众的诉累。行政复议机构充分发挥诉源治理工作机制积极作用，深化运用“云上监督”，依托“黔东南法治云”平台对行政诉讼案件的信息动态管理，全州行政案件管辖法院和行政复议机构之间实现对行政案件诉前沟通全覆盖常态化。坚持“应调尽调”，加大调解力度，尽可能把行政争议化解在诉前，减轻老百姓的诉累。2022年办结行政复议案件108件（含2021年积存案件8件，2020年中止恢复审理案件1件）。其中不予受理案件3件，维持案件56件，终止案件40件，驳回5件，确认违法2件，撤销2件。提升行政复议接待水平，接待来访群众800余人次，经释明引导当事人放弃复议申请30余件，组织诉前沟通40件，成功16件。</t>
  </si>
  <si>
    <t>承办依法应由州人民政府管辖行政复议案件的审查、立案工作</t>
  </si>
  <si>
    <t>受理120件，出庭应诉50件</t>
  </si>
  <si>
    <t>受理108件，出庭应诉43件</t>
  </si>
  <si>
    <t>在普法宣传作用下，申请行政复议逐年减少。</t>
  </si>
  <si>
    <t>提升复议办案水平</t>
  </si>
  <si>
    <t>严格办案期限，案件审结率达到100%</t>
  </si>
  <si>
    <t>在法定期限内依法公正办结行政复议案件</t>
  </si>
  <si>
    <t>为顺利履行行政复议工作职责所需</t>
  </si>
  <si>
    <t>≤3万</t>
  </si>
  <si>
    <t>2.08万</t>
  </si>
  <si>
    <t>项目活动已经开展，商家出具发票缓慢，导致部分费用未能及时支付</t>
  </si>
  <si>
    <t>当事人服从行政复议决定，节约国家诉讼成本</t>
  </si>
  <si>
    <t>30件</t>
  </si>
  <si>
    <t>43件</t>
  </si>
  <si>
    <t>通过行政复议案件解决行政争议，化解矛盾纠纷。</t>
  </si>
  <si>
    <t>定争止纷</t>
  </si>
  <si>
    <t>≤100%</t>
  </si>
  <si>
    <t>人民群众对复议案件的投诉率</t>
  </si>
  <si>
    <t>项目活动已经开展，商家出具发票缓慢，导致部分费用未能及时支付，该项目综合评价得分96分，等级为“优”</t>
  </si>
  <si>
    <t>联系人（项目负责人）：</t>
  </si>
  <si>
    <t>普法与依法治理</t>
  </si>
  <si>
    <t>普法与依法治理科</t>
  </si>
  <si>
    <t>一是根据中央和贵州省的“八五”普法规划，围绕黔东南州“八五”规划开展法治宣传教育工作；二是黔东南州国家工作人员学法用法考试；三是结合“法律八进”工作，开展好《宪法》《民法典》等法律法规的宣传活动。</t>
  </si>
  <si>
    <t>一是结合州委、州政府印发的《黔东南州法治宣传教育第八个五年规划（2021-2025年）》安排部署全州法治宣传教育工作；二是组织开展国家工作人员年度学法用法考试，全州共计11万余人参加考试，考试通过率达到99.71%；三是州委宣传部、州司法局、州法宣办联合印发《2022年黔东南州“民法典宣传月”工作方案》（黔东南法宣办〔2022〕6号），严格落实“谁执法谁普法，谁主管谁普法、谁服务谁普法”普法责任制，大力推进民法典进机关、进社区、进学校、进企业、进单位、进军营、进网络。全州开展民法典、宪法法治宣传活动1700余场，发放宣传资料、法治宣传品85000余份，教育群众20万余人。</t>
  </si>
  <si>
    <t>2022年国家工作人员在线学法用法考试</t>
  </si>
  <si>
    <t>≥8000人</t>
  </si>
  <si>
    <t>10087人</t>
  </si>
  <si>
    <t>持续推动宪法宣传教育全方位覆盖</t>
  </si>
  <si>
    <t>≥50%</t>
  </si>
  <si>
    <t>持续推动以宪法及民法典相关宣传教育全方位覆盖</t>
  </si>
  <si>
    <t>时效指标</t>
  </si>
  <si>
    <t>≤30日</t>
  </si>
  <si>
    <t xml:space="preserve">30日 </t>
  </si>
  <si>
    <t>为开展法治宣传.印刷普法宣传资料、拍摄普法宣传短视频等费用控制在预算范围内</t>
  </si>
  <si>
    <t>≤18万元</t>
  </si>
  <si>
    <t>18万</t>
  </si>
  <si>
    <t>形成全民学法、守法、用法的良好氛围，减少社会治理成本</t>
  </si>
  <si>
    <t>社会治理成本逐年减少</t>
  </si>
  <si>
    <t>以宪法及民法典为核心的法治宣传覆盖率达50%以上</t>
  </si>
  <si>
    <t>生态效益</t>
  </si>
  <si>
    <t>通过普法宣传，形成良好的法治生态环，促进区域法治生态和谐稳定。</t>
  </si>
  <si>
    <t>国家工作人员学法用法考试合格率达85%以上</t>
  </si>
  <si>
    <t>≥85%</t>
  </si>
  <si>
    <t>人民群众对宪法及民法典宣传工作投诉率</t>
  </si>
  <si>
    <t>≤20%</t>
  </si>
  <si>
    <t>人民调解工作</t>
  </si>
  <si>
    <t>人民参与和促进法治科</t>
  </si>
  <si>
    <t>指导本行政区域内人民调解组织的调解工作，将矛盾纠纷化解在基层和行业内部，解决在萌芽状态，维护社会和谐稳定。目标一：贯彻执行人民调解工作的法律、法规和政策；目标二：制定并指导实施人民调解工作的规划、规范和标准等；目标三：指导人民调解委员会设立、重组、换届及开展工作；目标四：组织人民调解员的任职培训和业务培训；目标五：研究处理对人民调解工作的意见、建议、咨询和投诉；目标六：其他人民调解工作指导职责。</t>
  </si>
  <si>
    <t xml:space="preserve"> 调解矛盾纠纷15571件，调解成功13939件，调解成功率89.52%，调解协议涉及金额53253.04万元</t>
  </si>
  <si>
    <t>调解基层纠纷案件</t>
  </si>
  <si>
    <t>≥6000件</t>
  </si>
  <si>
    <t>15571件</t>
  </si>
  <si>
    <t>开展人民调解工作培训</t>
  </si>
  <si>
    <t>1次</t>
  </si>
  <si>
    <t>进一步推进人民调解组织规范化建设，通过培训提高人民调解员的业务水平</t>
  </si>
  <si>
    <t>调解案件成功率</t>
  </si>
  <si>
    <t>资金到位时间</t>
  </si>
  <si>
    <t>人民调解工作经费支出控制在年初预算以内</t>
  </si>
  <si>
    <t>≤7.34万元</t>
  </si>
  <si>
    <t>7.34万</t>
  </si>
  <si>
    <t>通过人民调解工作化解社会矛盾，促进社会和谐稳定，减少社会治理成本</t>
  </si>
  <si>
    <t>逐年减少</t>
  </si>
  <si>
    <t>化解社会矛盾，维护社会和谐稳定</t>
  </si>
  <si>
    <t>充分发挥调解员作用，多种渠道化解纠纷</t>
  </si>
  <si>
    <t>调解成功13939件</t>
  </si>
  <si>
    <t>对基层人民调解业务经费保障力度</t>
  </si>
  <si>
    <t>持续加强</t>
  </si>
  <si>
    <t>人民群众对案件调解工作的投诉率</t>
  </si>
  <si>
    <t>单位（盖章）：州司法局</t>
  </si>
  <si>
    <t>填报日期：2023.4.24</t>
  </si>
  <si>
    <t>融入工程</t>
  </si>
  <si>
    <t>黔东南苗族侗族自治州司法局</t>
  </si>
  <si>
    <t>黔东南苗族侗族自治州司法局社区矫正科</t>
  </si>
  <si>
    <t>依法联合相关部门组织开展“融入工程”培训，提高教育矫正质量，促进社区矫正对象顺利融入社会，预防和减少犯罪。</t>
  </si>
  <si>
    <t>制定本期刑释解教、社区矫正等特殊人员劳动技能培训的实施方案。协同组织各参与单位之间共同配合完成一期特殊人群脱产就业技能培训。</t>
  </si>
  <si>
    <t>年度组织在矫社矫对象参加就业培训</t>
  </si>
  <si>
    <t>≤40人</t>
  </si>
  <si>
    <t>36人</t>
  </si>
  <si>
    <t>参训社区矫正对象培训考核通过率</t>
  </si>
  <si>
    <t>≥90%</t>
  </si>
  <si>
    <t>组织实施培训时间</t>
  </si>
  <si>
    <t>组织实施培训时间在项目指标下达2022年内</t>
  </si>
  <si>
    <t>2022年完成培训</t>
  </si>
  <si>
    <t>融入工程培训项目费用</t>
  </si>
  <si>
    <t>通过社区矫正对象管控、培训，维护社会安全稳定，促进社会经济的和谐稳定。</t>
  </si>
  <si>
    <t>长期</t>
  </si>
  <si>
    <t>通过社区矫正对象管控，维护社会安全稳定，促进社会和谐稳定。</t>
  </si>
  <si>
    <t>通过社区矫正对象管控、培训，提高生态环保意识，促进区域生态和谐稳定。</t>
  </si>
  <si>
    <t>社区矫正工作能促进社会和谐稳定，促进我州经济发展，保障刑事执行有效落实，提高教育矫正质量，促进社区矫正对象顺利融入社会，预防和减少犯罪。</t>
  </si>
  <si>
    <t>参训人员对培训课程安排食宿安排等的满意度</t>
  </si>
  <si>
    <t>社区矫正</t>
  </si>
  <si>
    <t>根据《中华人民共和国社区矫正法》、《中华人民共和国社区矫正法实施办法》等法律法规的规定及黔东南州司法局三定方案等，负责指导、监督全州社区矫正工作。</t>
  </si>
  <si>
    <t>根据《中华人民共和国社区矫正法》、《中华人民共和国社区矫正法实施办法》等法律法规的规定及黔东南州司法局三定方案等，负责指导、监督全州社区矫正工作。完成督查、核实、调研培训、组织会议等相关工作。</t>
  </si>
  <si>
    <t>负责指导、监督全州社区矫正工作。</t>
  </si>
  <si>
    <t>≤100</t>
  </si>
  <si>
    <t>依法负责指导、监督全州社区矫正工作，办理相关培训、审批等事项。推进和规范社区矫正工作，保障刑事执行有效落实，提高教育矫正质量，促进社区矫正对象顺利融入社会，预防和减少犯罪。</t>
  </si>
  <si>
    <t>全州2022再犯罪率0.35%，高于全省0.2%的考核标准</t>
  </si>
  <si>
    <t>加强年度对全州社区矫正业务的指导、监督工作。</t>
  </si>
  <si>
    <t>2022年度</t>
  </si>
  <si>
    <t>按时完成</t>
  </si>
  <si>
    <t>依据工作职责，结合实际优化工作流程，优化成本支出</t>
  </si>
  <si>
    <t>≤3.21万元</t>
  </si>
  <si>
    <t>3.21万</t>
  </si>
  <si>
    <t>通过社区矫正对象监管、服务、帮扶，维护社会安全稳定，促进社会经济的和谐稳定，减少社会治理成本。</t>
  </si>
  <si>
    <t>明细提高</t>
  </si>
  <si>
    <t>部分达成预期指标并具有一定成效</t>
  </si>
  <si>
    <t>通过社区矫正对象监管、服务、帮扶，推动社区服刑生的态环境逐步好转，促进区域生态和谐稳定。</t>
  </si>
  <si>
    <t>综合评价得分98分，等级为“优”</t>
  </si>
  <si>
    <t>业务用房项目建设经费</t>
  </si>
  <si>
    <t>装备财务保障科</t>
  </si>
  <si>
    <t>黔东南州司法局司法业务办公用房及附属工程项目于2016年5月建成并投入使用，工程总投资1354万元，总建筑面积5682平方米，该工程于2018年12月28日经黔东南州审计局审计验收通过。为盘活财政存量资金，提高财政资金使用效益，此项目经费专项用于偿还黔东南州司法局业务办公用房及附属工程项目拖欠尾款。</t>
  </si>
  <si>
    <t>为盘活财政存量资金，提高财政资金使用效益，此项目经费专项用于偿还黔东南州司法局业务办公用房及附属工程项目拖欠尾款。</t>
  </si>
  <si>
    <t>偿还3家工程款拖欠尾款</t>
  </si>
  <si>
    <t>保障业务用房工程款结算</t>
  </si>
  <si>
    <t>保障业务用房工程项目债务结算</t>
  </si>
  <si>
    <t>工程款支付时间</t>
  </si>
  <si>
    <t>1年</t>
  </si>
  <si>
    <t xml:space="preserve">偿还工程欠款
</t>
  </si>
  <si>
    <t>≤13.761万</t>
  </si>
  <si>
    <t xml:space="preserve"> =13.761万</t>
  </si>
  <si>
    <t>100%%</t>
  </si>
  <si>
    <t xml:space="preserve">减少州司法局债务情况
</t>
  </si>
  <si>
    <t>此款专项用于偿还州司法局业务用房项目工程尾款</t>
  </si>
  <si>
    <t>业务用房工程欠款支付情况满意度</t>
  </si>
  <si>
    <t>医疗调解</t>
  </si>
  <si>
    <t>年初预算数（A)</t>
  </si>
  <si>
    <t>执行率（C/A+B)</t>
  </si>
  <si>
    <t>化解本年度医患纠纷，防止医闹事件和因医疗纠纷扰乱医院秩序，维护社会和谐稳定。目标一：保障医疗调解工作经费；目标二：保障医疗调解。</t>
  </si>
  <si>
    <t>当年矛盾纠纷建立健全医疗人民调解组织，充分发挥医疗调解作用，实现医疗纠纷化解率高、协议履行率高、当事人满意率高、医闹发生率低的目标，尽调尽调。受理案件42件，调解成功案件数量35件，调解成功率83.33%，涉及协议赔偿金额8370584元。</t>
  </si>
  <si>
    <t>受理医疗纠纷调解案件数</t>
  </si>
  <si>
    <t>≥25</t>
  </si>
  <si>
    <t>42件</t>
  </si>
  <si>
    <t>开展医疗纠纷调解工作培训</t>
  </si>
  <si>
    <t>≥1次</t>
  </si>
  <si>
    <t>调解成功履行率</t>
  </si>
  <si>
    <t>调解成功率</t>
  </si>
  <si>
    <t>30日</t>
  </si>
  <si>
    <t>项目或定额成本控制</t>
  </si>
  <si>
    <t>医疗调解工作经费支出控制在年初预算以内</t>
  </si>
  <si>
    <t>≤18.28万元</t>
  </si>
  <si>
    <t>17.2万元</t>
  </si>
  <si>
    <t>促进社会和谐稳定，减少社会治理成本</t>
  </si>
  <si>
    <t>有效化解医患纠纷</t>
  </si>
  <si>
    <t>实现医疗纠纷化解率高、协议履行率高</t>
  </si>
  <si>
    <t>医疗系统生态环境逐年提高</t>
  </si>
  <si>
    <t>明显好转</t>
  </si>
  <si>
    <t>明显提升</t>
  </si>
  <si>
    <t>当事人对案件处理的投诉率</t>
  </si>
  <si>
    <t>项目活动已经开展，商家出具发票缓慢，导致部分费用未能及时支付,综合评价得分98分，等级为“优”</t>
  </si>
  <si>
    <t>3.定量指标若为正向指标（即指标值为≥*），则得分计算方法应用实际完成值（（B）/年度指标值（A）*该指标分值；若定量指标为反向指标(即指标值为≤*），则得分计算方法应用年度指标值（A）/实际完成值（B）*该指标分值。</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</si>
</sst>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41" formatCode="_ * #,##0_ ;_ * \-#,##0_ ;_ * &quot;-&quot;_ ;_ @_ "/>
  </numFmts>
  <fonts count="27">
    <font>
      <sz val="11"/>
      <color theme="1"/>
      <name val="宋体"/>
      <charset val="134"/>
      <scheme val="minor"/>
    </font>
    <font>
      <sz val="11"/>
      <color rgb="FFFF0000"/>
      <name val="宋体"/>
      <charset val="134"/>
      <scheme val="minor"/>
    </font>
    <font>
      <sz val="16"/>
      <color indexed="8"/>
      <name val="宋体"/>
      <charset val="134"/>
    </font>
    <font>
      <sz val="9"/>
      <color indexed="8"/>
      <name val="宋体"/>
      <charset val="134"/>
    </font>
    <font>
      <sz val="9"/>
      <name val="宋体"/>
      <charset val="134"/>
    </font>
    <font>
      <sz val="9"/>
      <name val="宋体"/>
      <charset val="134"/>
      <scheme val="minor"/>
    </font>
    <font>
      <sz val="9"/>
      <color rgb="FF000000"/>
      <name val="宋体"/>
      <charset val="134"/>
    </font>
    <font>
      <sz val="9"/>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0" borderId="0" applyNumberFormat="0" applyBorder="0" applyAlignment="0" applyProtection="0">
      <alignment vertical="center"/>
    </xf>
    <xf numFmtId="0" fontId="13" fillId="4"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11" fillId="2" borderId="0" applyNumberFormat="0" applyBorder="0" applyAlignment="0" applyProtection="0">
      <alignment vertical="center"/>
    </xf>
    <xf numFmtId="43" fontId="0" fillId="0" borderId="0" applyFont="0" applyFill="0" applyBorder="0" applyAlignment="0" applyProtection="0">
      <alignment vertical="center"/>
    </xf>
    <xf numFmtId="0" fontId="18" fillId="1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6" borderId="27" applyNumberFormat="0" applyFont="0" applyAlignment="0" applyProtection="0">
      <alignment vertical="center"/>
    </xf>
    <xf numFmtId="0" fontId="18" fillId="19" borderId="0" applyNumberFormat="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3" fillId="0" borderId="23" applyNumberFormat="0" applyFill="0" applyAlignment="0" applyProtection="0">
      <alignment vertical="center"/>
    </xf>
    <xf numFmtId="0" fontId="16" fillId="0" borderId="23" applyNumberFormat="0" applyFill="0" applyAlignment="0" applyProtection="0">
      <alignment vertical="center"/>
    </xf>
    <xf numFmtId="0" fontId="18" fillId="12" borderId="0" applyNumberFormat="0" applyBorder="0" applyAlignment="0" applyProtection="0">
      <alignment vertical="center"/>
    </xf>
    <xf numFmtId="0" fontId="9" fillId="0" borderId="25" applyNumberFormat="0" applyFill="0" applyAlignment="0" applyProtection="0">
      <alignment vertical="center"/>
    </xf>
    <xf numFmtId="0" fontId="18" fillId="18" borderId="0" applyNumberFormat="0" applyBorder="0" applyAlignment="0" applyProtection="0">
      <alignment vertical="center"/>
    </xf>
    <xf numFmtId="0" fontId="22" fillId="15" borderId="26" applyNumberFormat="0" applyAlignment="0" applyProtection="0">
      <alignment vertical="center"/>
    </xf>
    <xf numFmtId="0" fontId="24" fillId="15" borderId="21" applyNumberFormat="0" applyAlignment="0" applyProtection="0">
      <alignment vertical="center"/>
    </xf>
    <xf numFmtId="0" fontId="15" fillId="6" borderId="22" applyNumberFormat="0" applyAlignment="0" applyProtection="0">
      <alignment vertical="center"/>
    </xf>
    <xf numFmtId="0" fontId="14" fillId="23" borderId="0" applyNumberFormat="0" applyBorder="0" applyAlignment="0" applyProtection="0">
      <alignment vertical="center"/>
    </xf>
    <xf numFmtId="0" fontId="18" fillId="26" borderId="0" applyNumberFormat="0" applyBorder="0" applyAlignment="0" applyProtection="0">
      <alignment vertical="center"/>
    </xf>
    <xf numFmtId="0" fontId="25" fillId="0" borderId="28" applyNumberFormat="0" applyFill="0" applyAlignment="0" applyProtection="0">
      <alignment vertical="center"/>
    </xf>
    <xf numFmtId="0" fontId="19" fillId="0" borderId="24" applyNumberFormat="0" applyFill="0" applyAlignment="0" applyProtection="0">
      <alignment vertical="center"/>
    </xf>
    <xf numFmtId="0" fontId="26" fillId="27" borderId="0" applyNumberFormat="0" applyBorder="0" applyAlignment="0" applyProtection="0">
      <alignment vertical="center"/>
    </xf>
    <xf numFmtId="0" fontId="12" fillId="3" borderId="0" applyNumberFormat="0" applyBorder="0" applyAlignment="0" applyProtection="0">
      <alignment vertical="center"/>
    </xf>
    <xf numFmtId="0" fontId="14" fillId="9" borderId="0" applyNumberFormat="0" applyBorder="0" applyAlignment="0" applyProtection="0">
      <alignment vertical="center"/>
    </xf>
    <xf numFmtId="0" fontId="18" fillId="14" borderId="0" applyNumberFormat="0" applyBorder="0" applyAlignment="0" applyProtection="0">
      <alignment vertical="center"/>
    </xf>
    <xf numFmtId="0" fontId="14" fillId="20" borderId="0" applyNumberFormat="0" applyBorder="0" applyAlignment="0" applyProtection="0">
      <alignment vertical="center"/>
    </xf>
    <xf numFmtId="0" fontId="14" fillId="5" borderId="0" applyNumberFormat="0" applyBorder="0" applyAlignment="0" applyProtection="0">
      <alignment vertical="center"/>
    </xf>
    <xf numFmtId="0" fontId="14" fillId="22" borderId="0" applyNumberFormat="0" applyBorder="0" applyAlignment="0" applyProtection="0">
      <alignment vertical="center"/>
    </xf>
    <xf numFmtId="0" fontId="14" fillId="30" borderId="0" applyNumberFormat="0" applyBorder="0" applyAlignment="0" applyProtection="0">
      <alignment vertical="center"/>
    </xf>
    <xf numFmtId="0" fontId="18" fillId="32" borderId="0" applyNumberFormat="0" applyBorder="0" applyAlignment="0" applyProtection="0">
      <alignment vertical="center"/>
    </xf>
    <xf numFmtId="0" fontId="18" fillId="25" borderId="0" applyNumberFormat="0" applyBorder="0" applyAlignment="0" applyProtection="0">
      <alignment vertical="center"/>
    </xf>
    <xf numFmtId="0" fontId="14" fillId="21" borderId="0" applyNumberFormat="0" applyBorder="0" applyAlignment="0" applyProtection="0">
      <alignment vertical="center"/>
    </xf>
    <xf numFmtId="0" fontId="14" fillId="29" borderId="0" applyNumberFormat="0" applyBorder="0" applyAlignment="0" applyProtection="0">
      <alignment vertical="center"/>
    </xf>
    <xf numFmtId="0" fontId="18" fillId="31" borderId="0" applyNumberFormat="0" applyBorder="0" applyAlignment="0" applyProtection="0">
      <alignment vertical="center"/>
    </xf>
    <xf numFmtId="0" fontId="14" fillId="7" borderId="0" applyNumberFormat="0" applyBorder="0" applyAlignment="0" applyProtection="0">
      <alignment vertical="center"/>
    </xf>
    <xf numFmtId="0" fontId="18" fillId="11" borderId="0" applyNumberFormat="0" applyBorder="0" applyAlignment="0" applyProtection="0">
      <alignment vertical="center"/>
    </xf>
    <xf numFmtId="0" fontId="18" fillId="24" borderId="0" applyNumberFormat="0" applyBorder="0" applyAlignment="0" applyProtection="0">
      <alignment vertical="center"/>
    </xf>
    <xf numFmtId="0" fontId="14" fillId="28" borderId="0" applyNumberFormat="0" applyBorder="0" applyAlignment="0" applyProtection="0">
      <alignment vertical="center"/>
    </xf>
    <xf numFmtId="0" fontId="18" fillId="17" borderId="0" applyNumberFormat="0" applyBorder="0" applyAlignment="0" applyProtection="0">
      <alignment vertical="center"/>
    </xf>
  </cellStyleXfs>
  <cellXfs count="183">
    <xf numFmtId="0" fontId="0" fillId="0" borderId="0" xfId="0">
      <alignment vertical="center"/>
    </xf>
    <xf numFmtId="0" fontId="1" fillId="0" borderId="0" xfId="0" applyFont="1">
      <alignment vertical="center"/>
    </xf>
    <xf numFmtId="0" fontId="1" fillId="0" borderId="0" xfId="0" applyFont="1" applyFill="1">
      <alignment vertical="center"/>
    </xf>
    <xf numFmtId="0" fontId="0" fillId="0" borderId="0" xfId="0" applyAlignment="1">
      <alignment horizontal="left" vertical="center"/>
    </xf>
    <xf numFmtId="0" fontId="2" fillId="0" borderId="0" xfId="0" applyFont="1" applyAlignment="1">
      <alignment horizontal="center"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wrapText="1"/>
    </xf>
    <xf numFmtId="0" fontId="4" fillId="0" borderId="1" xfId="0" applyFont="1" applyBorder="1" applyAlignment="1">
      <alignment vertical="center"/>
    </xf>
    <xf numFmtId="176" fontId="4" fillId="0" borderId="1" xfId="0" applyNumberFormat="1" applyFont="1" applyBorder="1" applyAlignment="1">
      <alignment vertical="center"/>
    </xf>
    <xf numFmtId="10" fontId="4" fillId="0" borderId="3" xfId="0" applyNumberFormat="1" applyFont="1" applyBorder="1" applyAlignment="1">
      <alignment horizontal="center" vertical="center"/>
    </xf>
    <xf numFmtId="10" fontId="4" fillId="0" borderId="5" xfId="0" applyNumberFormat="1"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0"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justify" vertical="center"/>
    </xf>
    <xf numFmtId="0" fontId="4" fillId="0" borderId="1" xfId="0" applyFont="1" applyBorder="1">
      <alignment vertical="center"/>
    </xf>
    <xf numFmtId="0" fontId="4" fillId="0" borderId="15" xfId="0" applyFont="1" applyBorder="1" applyAlignment="1">
      <alignment horizontal="center" vertical="center"/>
    </xf>
    <xf numFmtId="9" fontId="4" fillId="0" borderId="1" xfId="0" applyNumberFormat="1" applyFont="1" applyBorder="1" applyAlignment="1">
      <alignment horizontal="justify" vertical="center"/>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 xfId="0" applyFont="1" applyFill="1" applyBorder="1" applyAlignment="1">
      <alignment vertical="center" wrapText="1"/>
    </xf>
    <xf numFmtId="9" fontId="4" fillId="0" borderId="1" xfId="0" applyNumberFormat="1" applyFont="1" applyFill="1" applyBorder="1" applyAlignment="1">
      <alignment horizontal="justify" vertical="center"/>
    </xf>
    <xf numFmtId="10" fontId="4" fillId="0" borderId="1" xfId="0" applyNumberFormat="1" applyFont="1" applyFill="1" applyBorder="1" applyAlignment="1">
      <alignment horizontal="justify" vertical="center"/>
    </xf>
    <xf numFmtId="0" fontId="4" fillId="0" borderId="1" xfId="0" applyFont="1" applyFill="1" applyBorder="1">
      <alignment vertical="center"/>
    </xf>
    <xf numFmtId="0" fontId="4" fillId="0" borderId="12" xfId="0" applyFont="1" applyBorder="1" applyAlignment="1">
      <alignment horizontal="center" vertical="center"/>
    </xf>
    <xf numFmtId="0" fontId="5" fillId="0" borderId="1" xfId="0" applyFont="1" applyBorder="1" applyAlignment="1">
      <alignment vertical="center" wrapText="1"/>
    </xf>
    <xf numFmtId="9" fontId="5" fillId="0" borderId="1" xfId="0" applyNumberFormat="1" applyFont="1" applyBorder="1" applyAlignment="1">
      <alignment horizontal="left" vertical="center" wrapText="1"/>
    </xf>
    <xf numFmtId="0" fontId="4" fillId="0" borderId="1" xfId="0" applyFont="1" applyBorder="1" applyAlignment="1">
      <alignment horizontal="justify" vertical="center" wrapText="1"/>
    </xf>
    <xf numFmtId="9" fontId="4" fillId="0" borderId="1" xfId="0" applyNumberFormat="1" applyFont="1" applyBorder="1" applyAlignment="1">
      <alignment horizontal="justify" vertical="center" wrapText="1"/>
    </xf>
    <xf numFmtId="10" fontId="4" fillId="0" borderId="1" xfId="0" applyNumberFormat="1" applyFont="1" applyBorder="1" applyAlignment="1">
      <alignment horizontal="justify" vertical="center" wrapText="1"/>
    </xf>
    <xf numFmtId="0" fontId="4" fillId="0" borderId="0" xfId="0" applyFont="1">
      <alignment vertical="center"/>
    </xf>
    <xf numFmtId="10" fontId="4" fillId="0" borderId="4" xfId="0"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vertical="center"/>
    </xf>
    <xf numFmtId="9" fontId="3" fillId="0" borderId="3" xfId="0" applyNumberFormat="1"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49" fontId="3" fillId="0" borderId="1" xfId="0" applyNumberFormat="1" applyFont="1" applyBorder="1" applyAlignment="1">
      <alignment vertical="center" wrapText="1"/>
    </xf>
    <xf numFmtId="0" fontId="3" fillId="0" borderId="10" xfId="0" applyFont="1" applyBorder="1" applyAlignment="1">
      <alignment horizontal="center" vertical="center"/>
    </xf>
    <xf numFmtId="49" fontId="4" fillId="0" borderId="16" xfId="0" applyNumberFormat="1" applyFont="1" applyBorder="1" applyAlignment="1" applyProtection="1">
      <alignment vertical="center" wrapText="1"/>
      <protection locked="0"/>
    </xf>
    <xf numFmtId="0" fontId="3" fillId="0" borderId="12" xfId="0" applyFont="1" applyBorder="1" applyAlignment="1">
      <alignment horizontal="center" vertical="center"/>
    </xf>
    <xf numFmtId="49" fontId="4" fillId="0" borderId="17" xfId="0" applyNumberFormat="1" applyFont="1" applyBorder="1" applyAlignment="1" applyProtection="1">
      <alignment vertical="center" wrapText="1"/>
      <protection locked="0"/>
    </xf>
    <xf numFmtId="9" fontId="3" fillId="0" borderId="1" xfId="0" applyNumberFormat="1" applyFont="1" applyBorder="1">
      <alignment vertical="center"/>
    </xf>
    <xf numFmtId="49" fontId="4" fillId="0" borderId="7" xfId="0" applyNumberFormat="1" applyFont="1" applyBorder="1" applyAlignment="1" applyProtection="1">
      <alignment vertical="center" wrapText="1"/>
      <protection locked="0"/>
    </xf>
    <xf numFmtId="9" fontId="3" fillId="0" borderId="1" xfId="0" applyNumberFormat="1" applyFont="1" applyBorder="1" applyAlignment="1">
      <alignment vertical="center" wrapText="1"/>
    </xf>
    <xf numFmtId="9" fontId="3" fillId="0" borderId="1" xfId="0" applyNumberFormat="1" applyFont="1" applyBorder="1" applyAlignment="1">
      <alignment horizontal="left" vertical="center"/>
    </xf>
    <xf numFmtId="9" fontId="4" fillId="0" borderId="1" xfId="0" applyNumberFormat="1" applyFont="1" applyBorder="1" applyAlignment="1">
      <alignment horizontal="left" vertical="center" wrapText="1"/>
    </xf>
    <xf numFmtId="9" fontId="3" fillId="0" borderId="1" xfId="0" applyNumberFormat="1" applyFont="1" applyBorder="1" applyAlignment="1">
      <alignment horizontal="left" vertical="center" wrapText="1"/>
    </xf>
    <xf numFmtId="0" fontId="3" fillId="0" borderId="0" xfId="0" applyFont="1" applyAlignment="1">
      <alignment horizontal="left" vertical="center" wrapText="1"/>
    </xf>
    <xf numFmtId="31" fontId="3" fillId="0" borderId="0" xfId="0" applyNumberFormat="1" applyFont="1">
      <alignment vertical="center"/>
    </xf>
    <xf numFmtId="0" fontId="3" fillId="0" borderId="1" xfId="0" applyFont="1" applyFill="1" applyBorder="1">
      <alignment vertical="center"/>
    </xf>
    <xf numFmtId="0" fontId="0" fillId="0" borderId="0" xfId="0"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0"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5" xfId="0" applyFont="1" applyFill="1" applyBorder="1" applyAlignment="1">
      <alignment horizontal="center" vertical="center" wrapText="1"/>
    </xf>
    <xf numFmtId="49" fontId="4" fillId="0" borderId="16" xfId="0" applyNumberFormat="1" applyFont="1" applyFill="1" applyBorder="1" applyAlignment="1" applyProtection="1">
      <alignment vertical="center" wrapText="1"/>
      <protection locked="0"/>
    </xf>
    <xf numFmtId="49" fontId="3" fillId="0" borderId="1" xfId="0" applyNumberFormat="1" applyFont="1" applyBorder="1" applyAlignment="1">
      <alignment horizontal="center" vertical="center"/>
    </xf>
    <xf numFmtId="9" fontId="3" fillId="0" borderId="1" xfId="0" applyNumberFormat="1" applyFont="1" applyBorder="1" applyAlignment="1">
      <alignment horizontal="center" vertical="center"/>
    </xf>
    <xf numFmtId="49" fontId="4" fillId="0" borderId="16" xfId="0" applyNumberFormat="1" applyFont="1" applyBorder="1" applyAlignment="1" applyProtection="1">
      <alignment horizontal="center" vertical="center" wrapText="1"/>
      <protection locked="0"/>
    </xf>
    <xf numFmtId="9" fontId="3" fillId="0" borderId="1" xfId="0" applyNumberFormat="1" applyFont="1" applyFill="1" applyBorder="1" applyAlignment="1">
      <alignment horizontal="center" vertical="center"/>
    </xf>
    <xf numFmtId="49" fontId="4" fillId="0" borderId="18" xfId="0" applyNumberFormat="1" applyFont="1" applyFill="1" applyBorder="1" applyAlignment="1" applyProtection="1">
      <alignment vertical="center" wrapText="1"/>
      <protection locked="0"/>
    </xf>
    <xf numFmtId="0" fontId="3" fillId="0" borderId="2" xfId="0" applyFont="1" applyBorder="1" applyAlignment="1">
      <alignment horizontal="center" vertical="center"/>
    </xf>
    <xf numFmtId="0" fontId="3" fillId="0" borderId="2" xfId="0" applyFont="1" applyFill="1" applyBorder="1" applyAlignment="1">
      <alignment horizontal="center" vertical="center"/>
    </xf>
    <xf numFmtId="0" fontId="4" fillId="0" borderId="2" xfId="0" applyFont="1" applyBorder="1" applyAlignment="1">
      <alignment horizontal="center" vertical="center"/>
    </xf>
    <xf numFmtId="0" fontId="7" fillId="0" borderId="1" xfId="0" applyFont="1" applyFill="1" applyBorder="1">
      <alignment vertical="center"/>
    </xf>
    <xf numFmtId="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4" fillId="0" borderId="17" xfId="0" applyNumberFormat="1" applyFont="1" applyFill="1" applyBorder="1" applyAlignment="1" applyProtection="1">
      <alignment vertical="center" wrapText="1"/>
      <protection locked="0"/>
    </xf>
    <xf numFmtId="2" fontId="4" fillId="0" borderId="17" xfId="0" applyNumberFormat="1" applyFont="1" applyBorder="1" applyAlignment="1" applyProtection="1">
      <alignment horizontal="center" vertical="center"/>
      <protection locked="0"/>
    </xf>
    <xf numFmtId="9" fontId="3" fillId="0" borderId="7" xfId="0" applyNumberFormat="1" applyFont="1" applyFill="1" applyBorder="1" applyAlignment="1">
      <alignment horizontal="center" vertical="center"/>
    </xf>
    <xf numFmtId="0" fontId="4" fillId="0" borderId="7" xfId="0" applyFont="1" applyBorder="1" applyAlignment="1">
      <alignment horizontal="center" vertical="center"/>
    </xf>
    <xf numFmtId="9" fontId="3" fillId="0" borderId="1" xfId="0" applyNumberFormat="1" applyFont="1" applyFill="1" applyBorder="1" applyAlignment="1">
      <alignment horizontal="center" vertical="center" wrapText="1"/>
    </xf>
    <xf numFmtId="0" fontId="3" fillId="0" borderId="0" xfId="0" applyFont="1" applyFill="1" applyAlignment="1">
      <alignment horizontal="left" vertical="center" wrapText="1"/>
    </xf>
    <xf numFmtId="0" fontId="0" fillId="0" borderId="1" xfId="0" applyBorder="1">
      <alignment vertical="center"/>
    </xf>
    <xf numFmtId="0" fontId="3" fillId="0" borderId="1" xfId="0" applyFont="1" applyFill="1" applyBorder="1" applyAlignment="1">
      <alignment horizontal="center" vertical="center" wrapText="1"/>
    </xf>
    <xf numFmtId="2" fontId="4" fillId="0" borderId="16" xfId="0" applyNumberFormat="1" applyFont="1" applyBorder="1" applyAlignment="1" applyProtection="1">
      <alignment horizontal="right" vertical="center" wrapText="1"/>
      <protection locked="0"/>
    </xf>
    <xf numFmtId="0" fontId="7" fillId="0" borderId="0" xfId="0" applyFont="1">
      <alignment vertical="center"/>
    </xf>
    <xf numFmtId="49" fontId="7" fillId="0" borderId="0" xfId="0" applyNumberFormat="1" applyFont="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7" xfId="0" applyFont="1" applyBorder="1" applyAlignment="1">
      <alignment horizontal="center" vertical="center"/>
    </xf>
    <xf numFmtId="0" fontId="3" fillId="0" borderId="1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Border="1" applyAlignment="1">
      <alignment horizontal="left" vertical="center"/>
    </xf>
    <xf numFmtId="0" fontId="3" fillId="0" borderId="1" xfId="0" applyFont="1" applyFill="1" applyBorder="1" applyAlignment="1">
      <alignment vertical="center" wrapText="1"/>
    </xf>
    <xf numFmtId="10" fontId="3" fillId="0" borderId="1" xfId="0" applyNumberFormat="1" applyFont="1" applyFill="1" applyBorder="1" applyAlignment="1">
      <alignment vertical="center"/>
    </xf>
    <xf numFmtId="0" fontId="3" fillId="0" borderId="10" xfId="0" applyFont="1" applyFill="1" applyBorder="1" applyAlignment="1">
      <alignment horizontal="center" vertical="center"/>
    </xf>
    <xf numFmtId="0" fontId="3" fillId="0" borderId="2" xfId="0" applyFont="1" applyFill="1" applyBorder="1" applyAlignment="1">
      <alignment vertical="center" wrapText="1"/>
    </xf>
    <xf numFmtId="9" fontId="3" fillId="0" borderId="2" xfId="0" applyNumberFormat="1" applyFont="1" applyFill="1" applyBorder="1" applyAlignment="1">
      <alignment horizontal="center" vertical="center" wrapText="1"/>
    </xf>
    <xf numFmtId="0" fontId="3" fillId="0" borderId="2" xfId="0" applyFont="1" applyFill="1" applyBorder="1" applyAlignment="1">
      <alignment vertical="center"/>
    </xf>
    <xf numFmtId="49" fontId="3" fillId="0" borderId="1" xfId="0" applyNumberFormat="1" applyFont="1" applyBorder="1" applyAlignment="1">
      <alignment vertical="center"/>
    </xf>
    <xf numFmtId="0" fontId="7" fillId="0" borderId="1" xfId="0" applyFont="1" applyBorder="1">
      <alignment vertical="center"/>
    </xf>
    <xf numFmtId="9" fontId="7" fillId="0" borderId="1" xfId="0" applyNumberFormat="1" applyFont="1" applyBorder="1" applyAlignment="1">
      <alignment horizontal="left" vertical="center"/>
    </xf>
    <xf numFmtId="10" fontId="3" fillId="0" borderId="2" xfId="0" applyNumberFormat="1" applyFont="1" applyBorder="1" applyAlignment="1">
      <alignment horizontal="center"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9" fontId="3" fillId="0" borderId="1" xfId="0" applyNumberFormat="1" applyFont="1" applyFill="1" applyBorder="1" applyAlignment="1">
      <alignment horizontal="left" vertical="center"/>
    </xf>
    <xf numFmtId="9" fontId="3" fillId="0" borderId="1" xfId="0" applyNumberFormat="1" applyFont="1" applyFill="1" applyBorder="1" applyAlignment="1">
      <alignment horizontal="left" vertical="center" wrapText="1"/>
    </xf>
    <xf numFmtId="0" fontId="3" fillId="0" borderId="1" xfId="0" applyFont="1" applyFill="1" applyBorder="1" applyAlignment="1">
      <alignment vertical="top" wrapText="1"/>
    </xf>
    <xf numFmtId="0" fontId="3" fillId="0" borderId="1" xfId="0" applyFont="1" applyFill="1" applyBorder="1" applyAlignment="1">
      <alignment horizontal="left" vertical="center" wrapText="1"/>
    </xf>
    <xf numFmtId="49" fontId="4" fillId="0" borderId="19" xfId="0" applyNumberFormat="1" applyFont="1" applyFill="1" applyBorder="1" applyAlignment="1" applyProtection="1">
      <alignment vertical="center" wrapText="1"/>
      <protection locked="0"/>
    </xf>
    <xf numFmtId="49" fontId="3" fillId="0" borderId="2" xfId="0" applyNumberFormat="1" applyFont="1" applyFill="1" applyBorder="1" applyAlignment="1">
      <alignment vertical="top" wrapText="1"/>
    </xf>
    <xf numFmtId="9" fontId="3" fillId="0" borderId="2" xfId="0" applyNumberFormat="1" applyFont="1" applyFill="1" applyBorder="1" applyAlignment="1">
      <alignment horizontal="left" vertical="center" wrapText="1"/>
    </xf>
    <xf numFmtId="0" fontId="3" fillId="0" borderId="2" xfId="0" applyFont="1" applyBorder="1" applyAlignment="1">
      <alignment horizontal="left" vertical="center" wrapText="1"/>
    </xf>
    <xf numFmtId="0" fontId="7" fillId="0" borderId="1" xfId="0" applyFont="1" applyBorder="1" applyAlignment="1">
      <alignment horizontal="left" vertical="center"/>
    </xf>
    <xf numFmtId="2" fontId="4" fillId="0" borderId="17" xfId="0" applyNumberFormat="1" applyFont="1" applyBorder="1" applyAlignment="1" applyProtection="1">
      <alignment horizontal="right" vertical="center"/>
      <protection locked="0"/>
    </xf>
    <xf numFmtId="2" fontId="4" fillId="0" borderId="17" xfId="0" applyNumberFormat="1" applyFont="1" applyBorder="1" applyAlignment="1" applyProtection="1">
      <alignment horizontal="left" vertical="center"/>
      <protection locked="0"/>
    </xf>
    <xf numFmtId="0" fontId="3" fillId="0" borderId="7" xfId="0" applyFont="1" applyBorder="1" applyAlignment="1">
      <alignment horizontal="left" vertical="center" wrapText="1"/>
    </xf>
    <xf numFmtId="2" fontId="4" fillId="0" borderId="16" xfId="0" applyNumberFormat="1" applyFont="1" applyBorder="1" applyAlignment="1" applyProtection="1">
      <alignment horizontal="left" vertical="center"/>
      <protection locked="0"/>
    </xf>
    <xf numFmtId="10" fontId="3" fillId="0" borderId="1" xfId="0" applyNumberFormat="1" applyFont="1" applyBorder="1" applyAlignment="1">
      <alignment horizontal="left" vertical="center"/>
    </xf>
    <xf numFmtId="10" fontId="3" fillId="0" borderId="3" xfId="0" applyNumberFormat="1" applyFont="1" applyBorder="1" applyAlignment="1">
      <alignment horizontal="center" vertical="center"/>
    </xf>
    <xf numFmtId="0" fontId="3" fillId="0" borderId="6" xfId="0" applyFont="1" applyBorder="1" applyAlignment="1">
      <alignment horizontal="center" vertical="center"/>
    </xf>
    <xf numFmtId="9" fontId="3" fillId="0" borderId="1" xfId="0" applyNumberFormat="1" applyFont="1" applyBorder="1" applyAlignment="1">
      <alignment horizontal="center" vertical="center" wrapText="1"/>
    </xf>
    <xf numFmtId="0" fontId="3" fillId="0" borderId="2" xfId="0" applyFont="1" applyBorder="1" applyAlignment="1">
      <alignment vertical="center" wrapText="1"/>
    </xf>
    <xf numFmtId="9" fontId="3" fillId="0" borderId="2" xfId="0" applyNumberFormat="1" applyFont="1" applyBorder="1" applyAlignment="1">
      <alignment horizontal="center" vertical="center" wrapText="1"/>
    </xf>
    <xf numFmtId="9" fontId="3" fillId="0" borderId="2" xfId="0" applyNumberFormat="1" applyFont="1" applyBorder="1" applyAlignment="1">
      <alignment horizontal="center" vertical="center"/>
    </xf>
    <xf numFmtId="0" fontId="3" fillId="0" borderId="2" xfId="0" applyFont="1" applyBorder="1" applyAlignment="1">
      <alignment vertical="center"/>
    </xf>
    <xf numFmtId="0" fontId="0" fillId="0" borderId="7" xfId="0" applyBorder="1" applyAlignment="1">
      <alignment vertical="center" wrapText="1"/>
    </xf>
    <xf numFmtId="0" fontId="3" fillId="0" borderId="7" xfId="0" applyFont="1" applyBorder="1" applyAlignment="1">
      <alignment vertical="center"/>
    </xf>
    <xf numFmtId="9" fontId="4" fillId="0" borderId="1" xfId="0" applyNumberFormat="1" applyFont="1" applyBorder="1" applyAlignment="1">
      <alignment horizontal="center" vertical="center"/>
    </xf>
    <xf numFmtId="9" fontId="4" fillId="0" borderId="2" xfId="0" applyNumberFormat="1" applyFont="1" applyBorder="1" applyAlignment="1">
      <alignment horizontal="center" vertical="center"/>
    </xf>
    <xf numFmtId="10" fontId="4" fillId="0" borderId="2" xfId="0" applyNumberFormat="1" applyFont="1" applyBorder="1" applyAlignment="1">
      <alignment horizontal="center" vertical="center"/>
    </xf>
    <xf numFmtId="0" fontId="4" fillId="0" borderId="2" xfId="0" applyFont="1" applyBorder="1" applyAlignment="1">
      <alignment vertical="center" wrapText="1"/>
    </xf>
    <xf numFmtId="9" fontId="4" fillId="0" borderId="2" xfId="0" applyNumberFormat="1" applyFont="1" applyBorder="1" applyAlignment="1">
      <alignment horizontal="center" vertical="center" wrapText="1"/>
    </xf>
    <xf numFmtId="0" fontId="3" fillId="0" borderId="1" xfId="0" applyFont="1" applyBorder="1" applyAlignment="1">
      <alignment vertical="top" wrapText="1"/>
    </xf>
    <xf numFmtId="0" fontId="3" fillId="0" borderId="3" xfId="0" applyNumberFormat="1" applyFont="1" applyFill="1" applyBorder="1" applyAlignment="1" applyProtection="1">
      <alignment horizontal="center" vertical="center"/>
    </xf>
    <xf numFmtId="0" fontId="3" fillId="0" borderId="1" xfId="0" applyFont="1" applyBorder="1" applyAlignment="1">
      <alignment horizontal="right" vertical="center"/>
    </xf>
    <xf numFmtId="0" fontId="3" fillId="0" borderId="1" xfId="0" applyNumberFormat="1" applyFont="1" applyFill="1" applyBorder="1" applyAlignment="1" applyProtection="1">
      <alignment horizontal="left" vertical="center"/>
    </xf>
    <xf numFmtId="0" fontId="3" fillId="0" borderId="15" xfId="0" applyFont="1" applyBorder="1" applyAlignment="1">
      <alignment horizontal="center" vertical="center"/>
    </xf>
    <xf numFmtId="0" fontId="4" fillId="0" borderId="16" xfId="0" applyFont="1" applyBorder="1" applyAlignment="1" applyProtection="1">
      <alignment horizontal="center" vertical="center"/>
      <protection locked="0"/>
    </xf>
    <xf numFmtId="49" fontId="4" fillId="0" borderId="20" xfId="0" applyNumberFormat="1" applyFont="1" applyBorder="1" applyAlignment="1" applyProtection="1">
      <alignment vertical="center" wrapText="1"/>
      <protection locked="0"/>
    </xf>
    <xf numFmtId="49" fontId="3" fillId="0" borderId="1" xfId="0" applyNumberFormat="1" applyFont="1" applyBorder="1" applyAlignment="1">
      <alignment horizontal="left" vertical="center" wrapText="1"/>
    </xf>
    <xf numFmtId="9" fontId="4" fillId="0" borderId="1" xfId="0" applyNumberFormat="1" applyFont="1" applyBorder="1" applyAlignment="1">
      <alignment horizontal="left" vertical="center"/>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9" fontId="4" fillId="0" borderId="1" xfId="0" applyNumberFormat="1"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L26" sqref="L26"/>
    </sheetView>
  </sheetViews>
  <sheetFormatPr defaultColWidth="9" defaultRowHeight="13.5"/>
  <cols>
    <col min="1" max="1" width="7" customWidth="1"/>
    <col min="2" max="2" width="7.75" customWidth="1"/>
    <col min="3" max="3" width="7.875" customWidth="1"/>
    <col min="4" max="4" width="16.625" customWidth="1"/>
    <col min="5" max="6" width="16.125" customWidth="1"/>
    <col min="7" max="8" width="7" customWidth="1"/>
    <col min="9" max="9" width="15" customWidth="1"/>
  </cols>
  <sheetData>
    <row r="1" spans="1:2">
      <c r="A1" s="3" t="s">
        <v>0</v>
      </c>
      <c r="B1" s="3"/>
    </row>
    <row r="2" ht="20.25" spans="1:9">
      <c r="A2" s="4" t="s">
        <v>1</v>
      </c>
      <c r="B2" s="4"/>
      <c r="C2" s="4"/>
      <c r="D2" s="4"/>
      <c r="E2" s="4"/>
      <c r="F2" s="4"/>
      <c r="G2" s="4"/>
      <c r="H2" s="4"/>
      <c r="I2" s="4"/>
    </row>
    <row r="3" spans="1:9">
      <c r="A3" s="5"/>
      <c r="B3" s="5"/>
      <c r="C3" s="5"/>
      <c r="E3" s="5" t="s">
        <v>2</v>
      </c>
      <c r="F3" s="5"/>
      <c r="G3" s="5"/>
      <c r="H3" s="5"/>
      <c r="I3" s="5"/>
    </row>
    <row r="4" spans="1:9">
      <c r="A4" s="5" t="s">
        <v>3</v>
      </c>
      <c r="B4" s="5"/>
      <c r="C4" s="5" t="s">
        <v>4</v>
      </c>
      <c r="D4" s="5"/>
      <c r="E4" s="5"/>
      <c r="F4" s="5"/>
      <c r="G4" s="5" t="s">
        <v>5</v>
      </c>
      <c r="H4" s="5"/>
      <c r="I4" s="81">
        <v>45040</v>
      </c>
    </row>
    <row r="5" spans="1:9">
      <c r="A5" s="6" t="s">
        <v>6</v>
      </c>
      <c r="B5" s="7" t="s">
        <v>7</v>
      </c>
      <c r="C5" s="7"/>
      <c r="D5" s="7"/>
      <c r="E5" s="7"/>
      <c r="F5" s="7"/>
      <c r="G5" s="7"/>
      <c r="H5" s="7"/>
      <c r="I5" s="7"/>
    </row>
    <row r="6" ht="38.25" customHeight="1" spans="1:9">
      <c r="A6" s="8" t="s">
        <v>8</v>
      </c>
      <c r="B6" s="7">
        <v>903159</v>
      </c>
      <c r="C6" s="7"/>
      <c r="D6" s="7"/>
      <c r="E6" s="7" t="s">
        <v>9</v>
      </c>
      <c r="F6" s="7" t="s">
        <v>10</v>
      </c>
      <c r="G6" s="7"/>
      <c r="H6" s="7"/>
      <c r="I6" s="7"/>
    </row>
    <row r="7" spans="1:9">
      <c r="A7" s="51" t="s">
        <v>11</v>
      </c>
      <c r="B7" s="52" t="s">
        <v>12</v>
      </c>
      <c r="C7" s="53"/>
      <c r="D7" s="7" t="s">
        <v>13</v>
      </c>
      <c r="E7" s="53" t="s">
        <v>14</v>
      </c>
      <c r="F7" s="7" t="s">
        <v>15</v>
      </c>
      <c r="G7" s="52" t="s">
        <v>16</v>
      </c>
      <c r="H7" s="54"/>
      <c r="I7" s="53"/>
    </row>
    <row r="8" spans="1:9">
      <c r="A8" s="55"/>
      <c r="B8" s="7" t="s">
        <v>17</v>
      </c>
      <c r="C8" s="7"/>
      <c r="D8" s="56">
        <v>13</v>
      </c>
      <c r="E8" s="56">
        <v>0</v>
      </c>
      <c r="F8" s="56">
        <v>13</v>
      </c>
      <c r="G8" s="57">
        <v>1</v>
      </c>
      <c r="H8" s="54"/>
      <c r="I8" s="53"/>
    </row>
    <row r="9" spans="1:9">
      <c r="A9" s="55"/>
      <c r="B9" s="7" t="s">
        <v>18</v>
      </c>
      <c r="C9" s="7"/>
      <c r="D9" s="56">
        <v>13</v>
      </c>
      <c r="E9" s="56">
        <v>0</v>
      </c>
      <c r="F9" s="56">
        <v>13</v>
      </c>
      <c r="G9" s="57">
        <v>1</v>
      </c>
      <c r="H9" s="54"/>
      <c r="I9" s="53"/>
    </row>
    <row r="10" spans="1:9">
      <c r="A10" s="55"/>
      <c r="B10" s="7" t="s">
        <v>19</v>
      </c>
      <c r="C10" s="7"/>
      <c r="D10" s="56"/>
      <c r="E10" s="56"/>
      <c r="F10" s="56"/>
      <c r="G10" s="52" t="s">
        <v>20</v>
      </c>
      <c r="H10" s="54"/>
      <c r="I10" s="53"/>
    </row>
    <row r="11" spans="1:9">
      <c r="A11" s="55"/>
      <c r="B11" s="7" t="s">
        <v>21</v>
      </c>
      <c r="C11" s="7"/>
      <c r="D11" s="56">
        <v>13</v>
      </c>
      <c r="E11" s="56"/>
      <c r="F11" s="56">
        <v>13</v>
      </c>
      <c r="G11" s="57">
        <v>1</v>
      </c>
      <c r="H11" s="54"/>
      <c r="I11" s="53"/>
    </row>
    <row r="12" spans="1:9">
      <c r="A12" s="58"/>
      <c r="B12" s="7" t="s">
        <v>22</v>
      </c>
      <c r="C12" s="7"/>
      <c r="D12" s="56"/>
      <c r="E12" s="56"/>
      <c r="F12" s="56"/>
      <c r="G12" s="52" t="s">
        <v>20</v>
      </c>
      <c r="H12" s="54"/>
      <c r="I12" s="53"/>
    </row>
    <row r="13" spans="1:9">
      <c r="A13" s="51" t="s">
        <v>23</v>
      </c>
      <c r="B13" s="7" t="s">
        <v>24</v>
      </c>
      <c r="C13" s="7"/>
      <c r="D13" s="7"/>
      <c r="E13" s="7" t="s">
        <v>25</v>
      </c>
      <c r="F13" s="7"/>
      <c r="G13" s="7"/>
      <c r="H13" s="7"/>
      <c r="I13" s="7"/>
    </row>
    <row r="14" spans="1:9">
      <c r="A14" s="55"/>
      <c r="B14" s="59" t="s">
        <v>26</v>
      </c>
      <c r="C14" s="60"/>
      <c r="D14" s="61"/>
      <c r="E14" s="62" t="s">
        <v>27</v>
      </c>
      <c r="F14" s="62"/>
      <c r="G14" s="62"/>
      <c r="H14" s="62"/>
      <c r="I14" s="62"/>
    </row>
    <row r="15" spans="1:9">
      <c r="A15" s="55"/>
      <c r="B15" s="63"/>
      <c r="C15" s="64"/>
      <c r="D15" s="65"/>
      <c r="E15" s="62"/>
      <c r="F15" s="62"/>
      <c r="G15" s="62"/>
      <c r="H15" s="62"/>
      <c r="I15" s="62"/>
    </row>
    <row r="16" spans="1:9">
      <c r="A16" s="55"/>
      <c r="B16" s="63"/>
      <c r="C16" s="64"/>
      <c r="D16" s="65"/>
      <c r="E16" s="62"/>
      <c r="F16" s="62"/>
      <c r="G16" s="62"/>
      <c r="H16" s="62"/>
      <c r="I16" s="62"/>
    </row>
    <row r="17" ht="30" customHeight="1" spans="1:9">
      <c r="A17" s="58"/>
      <c r="B17" s="66"/>
      <c r="C17" s="67"/>
      <c r="D17" s="68"/>
      <c r="E17" s="62"/>
      <c r="F17" s="62"/>
      <c r="G17" s="62"/>
      <c r="H17" s="62"/>
      <c r="I17" s="62"/>
    </row>
    <row r="18" spans="1:9">
      <c r="A18" s="7" t="s">
        <v>28</v>
      </c>
      <c r="B18" s="7" t="s">
        <v>29</v>
      </c>
      <c r="C18" s="7" t="s">
        <v>30</v>
      </c>
      <c r="D18" s="7" t="s">
        <v>31</v>
      </c>
      <c r="E18" s="7" t="s">
        <v>32</v>
      </c>
      <c r="F18" s="7" t="s">
        <v>33</v>
      </c>
      <c r="G18" s="7" t="s">
        <v>34</v>
      </c>
      <c r="H18" s="7" t="s">
        <v>35</v>
      </c>
      <c r="I18" s="82" t="s">
        <v>36</v>
      </c>
    </row>
    <row r="19" ht="35" customHeight="1" spans="1:9">
      <c r="A19" s="7"/>
      <c r="B19" s="51" t="s">
        <v>37</v>
      </c>
      <c r="C19" s="53" t="s">
        <v>38</v>
      </c>
      <c r="D19" s="8" t="s">
        <v>39</v>
      </c>
      <c r="E19" s="8" t="s">
        <v>40</v>
      </c>
      <c r="F19" s="8" t="s">
        <v>41</v>
      </c>
      <c r="G19" s="6">
        <v>30</v>
      </c>
      <c r="H19" s="6">
        <v>30</v>
      </c>
      <c r="I19" s="6"/>
    </row>
    <row r="20" ht="33" customHeight="1" spans="1:9">
      <c r="A20" s="7"/>
      <c r="B20" s="55"/>
      <c r="C20" s="53" t="s">
        <v>42</v>
      </c>
      <c r="D20" s="8" t="s">
        <v>43</v>
      </c>
      <c r="E20" s="69" t="s">
        <v>44</v>
      </c>
      <c r="F20" s="6" t="s">
        <v>45</v>
      </c>
      <c r="G20" s="6">
        <v>10</v>
      </c>
      <c r="H20" s="6">
        <v>10</v>
      </c>
      <c r="I20" s="6"/>
    </row>
    <row r="21" ht="56.25" spans="1:9">
      <c r="A21" s="7"/>
      <c r="B21" s="55"/>
      <c r="C21" s="53" t="s">
        <v>46</v>
      </c>
      <c r="D21" s="8" t="s">
        <v>47</v>
      </c>
      <c r="E21" s="8" t="s">
        <v>48</v>
      </c>
      <c r="F21" s="8" t="s">
        <v>49</v>
      </c>
      <c r="G21" s="6">
        <v>5</v>
      </c>
      <c r="H21" s="6">
        <v>5</v>
      </c>
      <c r="I21" s="6"/>
    </row>
    <row r="22" spans="1:9">
      <c r="A22" s="7"/>
      <c r="B22" s="55"/>
      <c r="C22" s="70" t="s">
        <v>50</v>
      </c>
      <c r="D22" s="71" t="s">
        <v>51</v>
      </c>
      <c r="E22" s="6" t="s">
        <v>52</v>
      </c>
      <c r="F22" s="6" t="s">
        <v>53</v>
      </c>
      <c r="G22" s="6">
        <v>2.5</v>
      </c>
      <c r="H22" s="6">
        <v>2.5</v>
      </c>
      <c r="I22" s="6"/>
    </row>
    <row r="23" ht="24" customHeight="1" spans="1:9">
      <c r="A23" s="7"/>
      <c r="B23" s="55"/>
      <c r="C23" s="72"/>
      <c r="D23" s="73" t="s">
        <v>54</v>
      </c>
      <c r="E23" s="74">
        <v>1</v>
      </c>
      <c r="F23" s="74">
        <v>1</v>
      </c>
      <c r="G23" s="6">
        <v>2.5</v>
      </c>
      <c r="H23" s="6">
        <v>2.5</v>
      </c>
      <c r="I23" s="6"/>
    </row>
    <row r="24" ht="24" customHeight="1" spans="1:9">
      <c r="A24" s="7"/>
      <c r="B24" s="55"/>
      <c r="C24" s="72"/>
      <c r="D24" s="75" t="s">
        <v>55</v>
      </c>
      <c r="E24" s="74">
        <f>100%</f>
        <v>1</v>
      </c>
      <c r="F24" s="74">
        <v>1</v>
      </c>
      <c r="G24" s="6">
        <v>10</v>
      </c>
      <c r="H24" s="6">
        <v>10</v>
      </c>
      <c r="I24" s="6"/>
    </row>
    <row r="25" ht="36" customHeight="1" spans="1:9">
      <c r="A25" s="7"/>
      <c r="B25" s="51" t="s">
        <v>56</v>
      </c>
      <c r="C25" s="53" t="s">
        <v>57</v>
      </c>
      <c r="D25" s="8" t="s">
        <v>58</v>
      </c>
      <c r="E25" s="76">
        <v>1</v>
      </c>
      <c r="F25" s="77">
        <v>1</v>
      </c>
      <c r="G25" s="6">
        <v>10</v>
      </c>
      <c r="H25" s="6">
        <v>10</v>
      </c>
      <c r="I25" s="6"/>
    </row>
    <row r="26" ht="46" customHeight="1" spans="1:9">
      <c r="A26" s="7"/>
      <c r="B26" s="55"/>
      <c r="C26" s="53" t="s">
        <v>59</v>
      </c>
      <c r="D26" s="71" t="s">
        <v>60</v>
      </c>
      <c r="E26" s="76">
        <v>1</v>
      </c>
      <c r="F26" s="77">
        <v>1</v>
      </c>
      <c r="G26" s="6">
        <v>15</v>
      </c>
      <c r="H26" s="6">
        <v>15</v>
      </c>
      <c r="I26" s="6"/>
    </row>
    <row r="27" ht="51" customHeight="1" spans="1:9">
      <c r="A27" s="7"/>
      <c r="B27" s="55"/>
      <c r="C27" s="53" t="s">
        <v>61</v>
      </c>
      <c r="D27" s="8" t="s">
        <v>62</v>
      </c>
      <c r="E27" s="78">
        <v>1</v>
      </c>
      <c r="F27" s="78">
        <v>1</v>
      </c>
      <c r="G27" s="6">
        <v>5</v>
      </c>
      <c r="H27" s="6">
        <v>5</v>
      </c>
      <c r="I27" s="6"/>
    </row>
    <row r="28" ht="22.5" spans="1:9">
      <c r="A28" s="7"/>
      <c r="B28" s="51" t="s">
        <v>63</v>
      </c>
      <c r="C28" s="51" t="s">
        <v>64</v>
      </c>
      <c r="D28" s="71" t="s">
        <v>65</v>
      </c>
      <c r="E28" s="77" t="s">
        <v>66</v>
      </c>
      <c r="F28" s="79" t="s">
        <v>67</v>
      </c>
      <c r="G28" s="6">
        <v>10</v>
      </c>
      <c r="H28" s="6">
        <v>10</v>
      </c>
      <c r="I28" s="6"/>
    </row>
    <row r="29" spans="1:9">
      <c r="A29" s="7" t="s">
        <v>68</v>
      </c>
      <c r="B29" s="7"/>
      <c r="C29" s="7"/>
      <c r="D29" s="7"/>
      <c r="E29" s="7"/>
      <c r="F29" s="7"/>
      <c r="G29" s="7">
        <f>SUM(G19:G28)</f>
        <v>100</v>
      </c>
      <c r="H29" s="56">
        <f>SUM(H19:H28)</f>
        <v>100</v>
      </c>
      <c r="I29" s="6"/>
    </row>
    <row r="30" ht="24" customHeight="1" spans="1:9">
      <c r="A30" s="6" t="s">
        <v>69</v>
      </c>
      <c r="B30" s="7" t="s">
        <v>70</v>
      </c>
      <c r="C30" s="7"/>
      <c r="D30" s="7"/>
      <c r="E30" s="7"/>
      <c r="F30" s="7"/>
      <c r="G30" s="7"/>
      <c r="H30" s="7"/>
      <c r="I30" s="7"/>
    </row>
    <row r="31" ht="18" customHeight="1" spans="1:9">
      <c r="A31" s="5"/>
      <c r="B31" s="5" t="s">
        <v>71</v>
      </c>
      <c r="C31" s="5"/>
      <c r="D31" s="5"/>
      <c r="E31" s="5"/>
      <c r="F31" s="5"/>
      <c r="G31" s="5"/>
      <c r="H31" s="5"/>
      <c r="I31" s="5"/>
    </row>
    <row r="32" ht="45" customHeight="1" spans="1:9">
      <c r="A32" s="80" t="s">
        <v>72</v>
      </c>
      <c r="B32" s="80"/>
      <c r="C32" s="80"/>
      <c r="D32" s="80"/>
      <c r="E32" s="80"/>
      <c r="F32" s="80"/>
      <c r="G32" s="80"/>
      <c r="H32" s="80"/>
      <c r="I32" s="80"/>
    </row>
    <row r="33" spans="1:9">
      <c r="A33" s="5" t="s">
        <v>73</v>
      </c>
      <c r="B33" s="5"/>
      <c r="C33" s="5"/>
      <c r="D33" s="5"/>
      <c r="E33" s="5"/>
      <c r="F33" s="5"/>
      <c r="G33" s="5"/>
      <c r="H33" s="5"/>
      <c r="I33" s="5"/>
    </row>
    <row r="34" ht="27" customHeight="1" spans="1:9">
      <c r="A34" s="80" t="s">
        <v>74</v>
      </c>
      <c r="B34" s="80"/>
      <c r="C34" s="80"/>
      <c r="D34" s="80"/>
      <c r="E34" s="80"/>
      <c r="F34" s="80"/>
      <c r="G34" s="80"/>
      <c r="H34" s="80"/>
      <c r="I34" s="80"/>
    </row>
    <row r="35" ht="37.5" customHeight="1" spans="1:9">
      <c r="A35" s="80" t="s">
        <v>75</v>
      </c>
      <c r="B35" s="80"/>
      <c r="C35" s="80"/>
      <c r="D35" s="80"/>
      <c r="E35" s="80"/>
      <c r="F35" s="80"/>
      <c r="G35" s="80"/>
      <c r="H35" s="80"/>
      <c r="I35" s="80"/>
    </row>
  </sheetData>
  <mergeCells count="32">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29:F29"/>
    <mergeCell ref="B30:I30"/>
    <mergeCell ref="A32:I32"/>
    <mergeCell ref="A34:I34"/>
    <mergeCell ref="A35:I35"/>
    <mergeCell ref="A7:A12"/>
    <mergeCell ref="A13:A17"/>
    <mergeCell ref="A18:A28"/>
    <mergeCell ref="B19:B24"/>
    <mergeCell ref="B25:B27"/>
    <mergeCell ref="C22:C24"/>
    <mergeCell ref="B14:D17"/>
    <mergeCell ref="E14:I17"/>
  </mergeCells>
  <pageMargins left="0.779166666666667" right="0.511805555555556" top="0.393055555555556" bottom="0.196527777777778" header="0.313888888888889" footer="0.196527777777778"/>
  <pageSetup paperSize="9" scale="85" orientation="portrait"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tabSelected="1" topLeftCell="A34" workbookViewId="0">
      <selection activeCell="D21" sqref="$A21:$XFD23"/>
    </sheetView>
  </sheetViews>
  <sheetFormatPr defaultColWidth="9" defaultRowHeight="13.5"/>
  <cols>
    <col min="1" max="1" width="7" customWidth="1"/>
    <col min="2" max="2" width="7.75" customWidth="1"/>
    <col min="3" max="3" width="7.875" customWidth="1"/>
    <col min="4" max="4" width="16.625" customWidth="1"/>
    <col min="5" max="5" width="21.75" customWidth="1"/>
    <col min="6" max="6" width="13.375" customWidth="1"/>
    <col min="7" max="7" width="7" customWidth="1"/>
    <col min="8" max="8" width="6.875" customWidth="1"/>
    <col min="9" max="9" width="15" customWidth="1"/>
  </cols>
  <sheetData>
    <row r="1" customFormat="1" spans="1:2">
      <c r="A1" s="3" t="s">
        <v>0</v>
      </c>
      <c r="B1" s="3"/>
    </row>
    <row r="2" ht="20.25" spans="1:9">
      <c r="A2" s="4" t="s">
        <v>1</v>
      </c>
      <c r="B2" s="4"/>
      <c r="C2" s="4"/>
      <c r="D2" s="4"/>
      <c r="E2" s="4"/>
      <c r="F2" s="4"/>
      <c r="G2" s="4"/>
      <c r="H2" s="4"/>
      <c r="I2" s="4"/>
    </row>
    <row r="3" spans="1:9">
      <c r="A3" s="5"/>
      <c r="B3" s="5"/>
      <c r="C3" s="5"/>
      <c r="E3" s="5" t="s">
        <v>2</v>
      </c>
      <c r="F3" s="5"/>
      <c r="G3" s="5"/>
      <c r="H3" s="5"/>
      <c r="I3" s="5"/>
    </row>
    <row r="4" spans="1:9">
      <c r="A4" s="5" t="s">
        <v>3</v>
      </c>
      <c r="B4" s="5"/>
      <c r="C4" s="5"/>
      <c r="D4" s="5"/>
      <c r="E4" s="5"/>
      <c r="F4" s="5"/>
      <c r="G4" s="5" t="s">
        <v>5</v>
      </c>
      <c r="H4" s="5"/>
      <c r="I4" s="5" t="s">
        <v>76</v>
      </c>
    </row>
    <row r="5" spans="1:9">
      <c r="A5" s="6" t="s">
        <v>6</v>
      </c>
      <c r="B5" s="7" t="s">
        <v>268</v>
      </c>
      <c r="C5" s="7"/>
      <c r="D5" s="7"/>
      <c r="E5" s="7"/>
      <c r="F5" s="7"/>
      <c r="G5" s="7"/>
      <c r="H5" s="7"/>
      <c r="I5" s="7"/>
    </row>
    <row r="6" ht="38.25" customHeight="1" spans="1:9">
      <c r="A6" s="8" t="s">
        <v>8</v>
      </c>
      <c r="B6" s="7">
        <v>903159</v>
      </c>
      <c r="C6" s="7"/>
      <c r="D6" s="7"/>
      <c r="E6" s="7" t="s">
        <v>9</v>
      </c>
      <c r="F6" s="7" t="s">
        <v>190</v>
      </c>
      <c r="G6" s="7"/>
      <c r="H6" s="7"/>
      <c r="I6" s="7"/>
    </row>
    <row r="7" spans="1:9">
      <c r="A7" s="9" t="s">
        <v>11</v>
      </c>
      <c r="B7" s="10" t="s">
        <v>12</v>
      </c>
      <c r="C7" s="11"/>
      <c r="D7" s="12" t="s">
        <v>269</v>
      </c>
      <c r="E7" s="11" t="s">
        <v>14</v>
      </c>
      <c r="F7" s="12" t="s">
        <v>15</v>
      </c>
      <c r="G7" s="10" t="s">
        <v>270</v>
      </c>
      <c r="H7" s="13"/>
      <c r="I7" s="11"/>
    </row>
    <row r="8" spans="1:9">
      <c r="A8" s="14"/>
      <c r="B8" s="12" t="s">
        <v>17</v>
      </c>
      <c r="C8" s="12"/>
      <c r="D8" s="15">
        <f t="shared" ref="D8:F8" si="0">D9</f>
        <v>18.28</v>
      </c>
      <c r="E8" s="15">
        <f t="shared" si="0"/>
        <v>0</v>
      </c>
      <c r="F8" s="16">
        <f t="shared" si="0"/>
        <v>17.2</v>
      </c>
      <c r="G8" s="17">
        <v>0.94</v>
      </c>
      <c r="H8" s="18"/>
      <c r="I8" s="50"/>
    </row>
    <row r="9" spans="1:9">
      <c r="A9" s="14"/>
      <c r="B9" s="12" t="s">
        <v>18</v>
      </c>
      <c r="C9" s="12"/>
      <c r="D9" s="15">
        <f t="shared" ref="D9:F9" si="1">D10+D11+D12</f>
        <v>18.28</v>
      </c>
      <c r="E9" s="15">
        <f t="shared" si="1"/>
        <v>0</v>
      </c>
      <c r="F9" s="16">
        <f t="shared" si="1"/>
        <v>17.2</v>
      </c>
      <c r="G9" s="10" t="s">
        <v>20</v>
      </c>
      <c r="H9" s="13"/>
      <c r="I9" s="11"/>
    </row>
    <row r="10" spans="1:9">
      <c r="A10" s="14"/>
      <c r="B10" s="12" t="s">
        <v>19</v>
      </c>
      <c r="C10" s="12"/>
      <c r="D10" s="15"/>
      <c r="E10" s="15"/>
      <c r="F10" s="15"/>
      <c r="G10" s="10" t="s">
        <v>20</v>
      </c>
      <c r="H10" s="13"/>
      <c r="I10" s="11"/>
    </row>
    <row r="11" spans="1:9">
      <c r="A11" s="14"/>
      <c r="B11" s="12" t="s">
        <v>21</v>
      </c>
      <c r="C11" s="12"/>
      <c r="D11" s="15">
        <v>18</v>
      </c>
      <c r="E11" s="15"/>
      <c r="F11" s="15">
        <v>16.92</v>
      </c>
      <c r="G11" s="10" t="s">
        <v>20</v>
      </c>
      <c r="H11" s="13"/>
      <c r="I11" s="11"/>
    </row>
    <row r="12" spans="1:9">
      <c r="A12" s="19"/>
      <c r="B12" s="12" t="s">
        <v>22</v>
      </c>
      <c r="C12" s="12"/>
      <c r="D12" s="15">
        <v>0.28</v>
      </c>
      <c r="E12" s="15"/>
      <c r="F12" s="15">
        <v>0.28</v>
      </c>
      <c r="G12" s="10" t="s">
        <v>20</v>
      </c>
      <c r="H12" s="13"/>
      <c r="I12" s="11"/>
    </row>
    <row r="13" spans="1:9">
      <c r="A13" s="9" t="s">
        <v>23</v>
      </c>
      <c r="B13" s="12" t="s">
        <v>24</v>
      </c>
      <c r="C13" s="12"/>
      <c r="D13" s="12"/>
      <c r="E13" s="12" t="s">
        <v>25</v>
      </c>
      <c r="F13" s="12"/>
      <c r="G13" s="12"/>
      <c r="H13" s="12"/>
      <c r="I13" s="12"/>
    </row>
    <row r="14" spans="1:9">
      <c r="A14" s="14"/>
      <c r="B14" s="20" t="s">
        <v>271</v>
      </c>
      <c r="C14" s="21"/>
      <c r="D14" s="22"/>
      <c r="E14" s="23" t="s">
        <v>272</v>
      </c>
      <c r="F14" s="23"/>
      <c r="G14" s="23"/>
      <c r="H14" s="23"/>
      <c r="I14" s="23"/>
    </row>
    <row r="15" spans="1:9">
      <c r="A15" s="14"/>
      <c r="B15" s="24"/>
      <c r="C15" s="25"/>
      <c r="D15" s="26"/>
      <c r="E15" s="23"/>
      <c r="F15" s="23"/>
      <c r="G15" s="23"/>
      <c r="H15" s="23"/>
      <c r="I15" s="23"/>
    </row>
    <row r="16" spans="1:9">
      <c r="A16" s="14"/>
      <c r="B16" s="24"/>
      <c r="C16" s="25"/>
      <c r="D16" s="26"/>
      <c r="E16" s="23"/>
      <c r="F16" s="23"/>
      <c r="G16" s="23"/>
      <c r="H16" s="23"/>
      <c r="I16" s="23"/>
    </row>
    <row r="17" spans="1:9">
      <c r="A17" s="19"/>
      <c r="B17" s="27"/>
      <c r="C17" s="28"/>
      <c r="D17" s="29"/>
      <c r="E17" s="23"/>
      <c r="F17" s="23"/>
      <c r="G17" s="23"/>
      <c r="H17" s="23"/>
      <c r="I17" s="23"/>
    </row>
    <row r="18" spans="1:9">
      <c r="A18" s="12" t="s">
        <v>28</v>
      </c>
      <c r="B18" s="12" t="s">
        <v>29</v>
      </c>
      <c r="C18" s="12" t="s">
        <v>30</v>
      </c>
      <c r="D18" s="12" t="s">
        <v>31</v>
      </c>
      <c r="E18" s="12" t="s">
        <v>32</v>
      </c>
      <c r="F18" s="12" t="s">
        <v>33</v>
      </c>
      <c r="G18" s="12" t="s">
        <v>34</v>
      </c>
      <c r="H18" s="12" t="s">
        <v>35</v>
      </c>
      <c r="I18" s="42" t="s">
        <v>36</v>
      </c>
    </row>
    <row r="19" s="1" customFormat="1" ht="32" customHeight="1" spans="1:9">
      <c r="A19" s="12"/>
      <c r="B19" s="9" t="s">
        <v>37</v>
      </c>
      <c r="C19" s="30" t="s">
        <v>38</v>
      </c>
      <c r="D19" s="31" t="s">
        <v>273</v>
      </c>
      <c r="E19" s="32" t="s">
        <v>274</v>
      </c>
      <c r="F19" s="32" t="s">
        <v>275</v>
      </c>
      <c r="G19" s="33">
        <v>15</v>
      </c>
      <c r="H19" s="33">
        <v>15</v>
      </c>
      <c r="I19" s="33"/>
    </row>
    <row r="20" s="1" customFormat="1" ht="32" customHeight="1" spans="1:9">
      <c r="A20" s="12"/>
      <c r="B20" s="14"/>
      <c r="C20" s="34"/>
      <c r="D20" s="31" t="s">
        <v>276</v>
      </c>
      <c r="E20" s="32" t="s">
        <v>277</v>
      </c>
      <c r="F20" s="32" t="s">
        <v>197</v>
      </c>
      <c r="G20" s="33">
        <v>15</v>
      </c>
      <c r="H20" s="33">
        <v>15</v>
      </c>
      <c r="I20" s="33"/>
    </row>
    <row r="21" ht="21" customHeight="1" spans="1:9">
      <c r="A21" s="12"/>
      <c r="B21" s="14"/>
      <c r="C21" s="30" t="s">
        <v>42</v>
      </c>
      <c r="D21" s="31" t="s">
        <v>278</v>
      </c>
      <c r="E21" s="35" t="s">
        <v>223</v>
      </c>
      <c r="F21" s="35">
        <v>1</v>
      </c>
      <c r="G21" s="33">
        <v>5</v>
      </c>
      <c r="H21" s="33">
        <v>5</v>
      </c>
      <c r="I21" s="33"/>
    </row>
    <row r="22" s="2" customFormat="1" ht="21" customHeight="1" spans="1:9">
      <c r="A22" s="36"/>
      <c r="B22" s="37"/>
      <c r="C22" s="38"/>
      <c r="D22" s="39" t="s">
        <v>279</v>
      </c>
      <c r="E22" s="40" t="s">
        <v>121</v>
      </c>
      <c r="F22" s="41">
        <v>0.8333</v>
      </c>
      <c r="G22" s="42">
        <v>5</v>
      </c>
      <c r="H22" s="42">
        <v>5</v>
      </c>
      <c r="I22" s="42"/>
    </row>
    <row r="23" s="2" customFormat="1" ht="21" customHeight="1" spans="1:9">
      <c r="A23" s="36"/>
      <c r="B23" s="37"/>
      <c r="C23" s="36" t="s">
        <v>46</v>
      </c>
      <c r="D23" s="39" t="s">
        <v>200</v>
      </c>
      <c r="E23" s="40" t="s">
        <v>175</v>
      </c>
      <c r="F23" s="41" t="s">
        <v>280</v>
      </c>
      <c r="G23" s="42">
        <v>5</v>
      </c>
      <c r="H23" s="42">
        <v>5</v>
      </c>
      <c r="I23" s="42"/>
    </row>
    <row r="24" s="2" customFormat="1" ht="54" customHeight="1" spans="1:9">
      <c r="A24" s="36"/>
      <c r="B24" s="37"/>
      <c r="C24" s="30" t="s">
        <v>50</v>
      </c>
      <c r="D24" s="39" t="s">
        <v>281</v>
      </c>
      <c r="E24" s="40">
        <f>100%</f>
        <v>1</v>
      </c>
      <c r="F24" s="41">
        <v>0.94</v>
      </c>
      <c r="G24" s="42">
        <v>2.5</v>
      </c>
      <c r="H24" s="42">
        <v>2</v>
      </c>
      <c r="I24" s="39" t="s">
        <v>154</v>
      </c>
    </row>
    <row r="25" s="2" customFormat="1" ht="60" customHeight="1" spans="1:9">
      <c r="A25" s="36"/>
      <c r="B25" s="37"/>
      <c r="C25" s="43"/>
      <c r="D25" s="31" t="s">
        <v>282</v>
      </c>
      <c r="E25" s="32" t="s">
        <v>283</v>
      </c>
      <c r="F25" s="32" t="s">
        <v>284</v>
      </c>
      <c r="G25" s="33">
        <v>2.5</v>
      </c>
      <c r="H25" s="33">
        <v>2</v>
      </c>
      <c r="I25" s="31" t="s">
        <v>154</v>
      </c>
    </row>
    <row r="26" ht="46" customHeight="1" spans="1:9">
      <c r="A26" s="12"/>
      <c r="B26" s="14"/>
      <c r="C26" s="43"/>
      <c r="D26" s="44" t="s">
        <v>91</v>
      </c>
      <c r="E26" s="45">
        <v>1</v>
      </c>
      <c r="F26" s="45">
        <v>0.94</v>
      </c>
      <c r="G26" s="44">
        <v>10</v>
      </c>
      <c r="H26" s="44">
        <v>9</v>
      </c>
      <c r="I26" s="44" t="s">
        <v>154</v>
      </c>
    </row>
    <row r="27" ht="30" customHeight="1" spans="1:9">
      <c r="A27" s="12"/>
      <c r="B27" s="9" t="s">
        <v>56</v>
      </c>
      <c r="C27" s="11" t="s">
        <v>57</v>
      </c>
      <c r="D27" s="31" t="s">
        <v>285</v>
      </c>
      <c r="E27" s="32" t="s">
        <v>205</v>
      </c>
      <c r="F27" s="32" t="s">
        <v>124</v>
      </c>
      <c r="G27" s="33">
        <v>5</v>
      </c>
      <c r="H27" s="33">
        <v>5</v>
      </c>
      <c r="I27" s="33"/>
    </row>
    <row r="28" ht="34" customHeight="1" spans="1:9">
      <c r="A28" s="12"/>
      <c r="B28" s="14"/>
      <c r="C28" s="11" t="s">
        <v>59</v>
      </c>
      <c r="D28" s="31" t="s">
        <v>286</v>
      </c>
      <c r="E28" s="46" t="s">
        <v>287</v>
      </c>
      <c r="F28" s="47">
        <v>1</v>
      </c>
      <c r="G28" s="33">
        <v>15</v>
      </c>
      <c r="H28" s="33">
        <v>15</v>
      </c>
      <c r="I28" s="33"/>
    </row>
    <row r="29" ht="34" customHeight="1" spans="1:9">
      <c r="A29" s="12"/>
      <c r="B29" s="14"/>
      <c r="C29" s="11" t="s">
        <v>183</v>
      </c>
      <c r="D29" s="31" t="s">
        <v>288</v>
      </c>
      <c r="E29" s="46" t="s">
        <v>289</v>
      </c>
      <c r="F29" s="47" t="s">
        <v>124</v>
      </c>
      <c r="G29" s="33">
        <v>5</v>
      </c>
      <c r="H29" s="33">
        <v>5</v>
      </c>
      <c r="I29" s="33"/>
    </row>
    <row r="30" ht="50" customHeight="1" spans="1:9">
      <c r="A30" s="12"/>
      <c r="B30" s="14"/>
      <c r="C30" s="11" t="s">
        <v>61</v>
      </c>
      <c r="D30" s="31" t="s">
        <v>279</v>
      </c>
      <c r="E30" s="46" t="s">
        <v>290</v>
      </c>
      <c r="F30" s="48">
        <v>0.8333</v>
      </c>
      <c r="G30" s="33">
        <v>5</v>
      </c>
      <c r="H30" s="33">
        <v>5</v>
      </c>
      <c r="I30" s="33"/>
    </row>
    <row r="31" ht="38" customHeight="1" spans="1:9">
      <c r="A31" s="12"/>
      <c r="B31" s="9" t="s">
        <v>63</v>
      </c>
      <c r="C31" s="9" t="s">
        <v>64</v>
      </c>
      <c r="D31" s="31" t="s">
        <v>291</v>
      </c>
      <c r="E31" s="32" t="s">
        <v>66</v>
      </c>
      <c r="F31" s="35">
        <v>0</v>
      </c>
      <c r="G31" s="33">
        <v>10</v>
      </c>
      <c r="H31" s="33">
        <v>10</v>
      </c>
      <c r="I31" s="33"/>
    </row>
    <row r="32" spans="1:9">
      <c r="A32" s="12" t="s">
        <v>68</v>
      </c>
      <c r="B32" s="12"/>
      <c r="C32" s="12"/>
      <c r="D32" s="12"/>
      <c r="E32" s="12"/>
      <c r="F32" s="12"/>
      <c r="G32" s="12">
        <f>SUM(G19:G31)</f>
        <v>100</v>
      </c>
      <c r="H32" s="12">
        <f>SUM(H19:H31)</f>
        <v>98</v>
      </c>
      <c r="I32" s="33"/>
    </row>
    <row r="33" ht="24" customHeight="1" spans="1:9">
      <c r="A33" s="33" t="s">
        <v>69</v>
      </c>
      <c r="B33" s="12" t="s">
        <v>292</v>
      </c>
      <c r="C33" s="12"/>
      <c r="D33" s="12"/>
      <c r="E33" s="12"/>
      <c r="F33" s="12"/>
      <c r="G33" s="12"/>
      <c r="H33" s="12"/>
      <c r="I33" s="12"/>
    </row>
    <row r="34" ht="18" customHeight="1" spans="1:9">
      <c r="A34" s="49"/>
      <c r="B34" s="49" t="s">
        <v>71</v>
      </c>
      <c r="C34" s="49"/>
      <c r="D34" s="49"/>
      <c r="E34" s="49"/>
      <c r="F34" s="49"/>
      <c r="G34" s="49"/>
      <c r="H34" s="49"/>
      <c r="I34" s="49"/>
    </row>
    <row r="35" ht="45" customHeight="1" spans="1:9">
      <c r="A35" s="25" t="s">
        <v>72</v>
      </c>
      <c r="B35" s="25"/>
      <c r="C35" s="25"/>
      <c r="D35" s="25"/>
      <c r="E35" s="25"/>
      <c r="F35" s="25"/>
      <c r="G35" s="25"/>
      <c r="H35" s="25"/>
      <c r="I35" s="25"/>
    </row>
    <row r="36" spans="1:9">
      <c r="A36" s="49" t="s">
        <v>73</v>
      </c>
      <c r="B36" s="49"/>
      <c r="C36" s="49"/>
      <c r="D36" s="49"/>
      <c r="E36" s="49"/>
      <c r="F36" s="49"/>
      <c r="G36" s="49"/>
      <c r="H36" s="49"/>
      <c r="I36" s="49"/>
    </row>
    <row r="37" ht="27" customHeight="1" spans="1:9">
      <c r="A37" s="25" t="s">
        <v>293</v>
      </c>
      <c r="B37" s="25"/>
      <c r="C37" s="25"/>
      <c r="D37" s="25"/>
      <c r="E37" s="25"/>
      <c r="F37" s="25"/>
      <c r="G37" s="25"/>
      <c r="H37" s="25"/>
      <c r="I37" s="25"/>
    </row>
    <row r="38" ht="37.5" customHeight="1" spans="1:9">
      <c r="A38" s="25" t="s">
        <v>75</v>
      </c>
      <c r="B38" s="25"/>
      <c r="C38" s="25"/>
      <c r="D38" s="25"/>
      <c r="E38" s="25"/>
      <c r="F38" s="25"/>
      <c r="G38" s="25"/>
      <c r="H38" s="25"/>
      <c r="I38" s="25"/>
    </row>
  </sheetData>
  <mergeCells count="34">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32:F32"/>
    <mergeCell ref="B33:I33"/>
    <mergeCell ref="A35:I35"/>
    <mergeCell ref="A37:I37"/>
    <mergeCell ref="A38:I38"/>
    <mergeCell ref="A7:A12"/>
    <mergeCell ref="A13:A17"/>
    <mergeCell ref="A18:A31"/>
    <mergeCell ref="B19:B26"/>
    <mergeCell ref="B27:B30"/>
    <mergeCell ref="C19:C20"/>
    <mergeCell ref="C21:C22"/>
    <mergeCell ref="C24:C26"/>
    <mergeCell ref="B14:D17"/>
    <mergeCell ref="E14:I17"/>
  </mergeCells>
  <pageMargins left="0.75" right="0.75" top="0.275" bottom="0.236111111111111" header="0.314583333333333" footer="0.275"/>
  <pageSetup paperSize="9" scale="8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workbookViewId="0">
      <selection activeCell="F23" sqref="F23"/>
    </sheetView>
  </sheetViews>
  <sheetFormatPr defaultColWidth="9" defaultRowHeight="13.5"/>
  <cols>
    <col min="1" max="1" width="7" customWidth="1"/>
    <col min="2" max="2" width="7.75" customWidth="1"/>
    <col min="3" max="3" width="7.875" customWidth="1"/>
    <col min="4" max="4" width="22.875" customWidth="1"/>
    <col min="5" max="5" width="18.625" customWidth="1"/>
    <col min="6" max="6" width="16.125" customWidth="1"/>
    <col min="7" max="7" width="8.5" customWidth="1"/>
    <col min="8" max="8" width="7" customWidth="1"/>
    <col min="9" max="9" width="15" customWidth="1"/>
  </cols>
  <sheetData>
    <row r="1" customFormat="1" spans="1:2">
      <c r="A1" s="3" t="s">
        <v>0</v>
      </c>
      <c r="B1" s="3"/>
    </row>
    <row r="2" ht="20.25" spans="1:9">
      <c r="A2" s="4" t="s">
        <v>1</v>
      </c>
      <c r="B2" s="4"/>
      <c r="C2" s="4"/>
      <c r="D2" s="4"/>
      <c r="E2" s="4"/>
      <c r="F2" s="4"/>
      <c r="G2" s="4"/>
      <c r="H2" s="4"/>
      <c r="I2" s="4"/>
    </row>
    <row r="3" spans="1:9">
      <c r="A3" s="5"/>
      <c r="B3" s="5"/>
      <c r="C3" s="5"/>
      <c r="E3" s="5" t="s">
        <v>2</v>
      </c>
      <c r="F3" s="5"/>
      <c r="G3" s="5"/>
      <c r="H3" s="5"/>
      <c r="I3" s="5"/>
    </row>
    <row r="4" spans="1:9">
      <c r="A4" s="5" t="s">
        <v>3</v>
      </c>
      <c r="B4" s="5"/>
      <c r="C4" s="5"/>
      <c r="D4" s="5" t="s">
        <v>4</v>
      </c>
      <c r="E4" s="5"/>
      <c r="F4" s="5"/>
      <c r="G4" s="5" t="s">
        <v>5</v>
      </c>
      <c r="H4" s="5" t="s">
        <v>76</v>
      </c>
      <c r="I4" s="5"/>
    </row>
    <row r="5" spans="1:9">
      <c r="A5" s="6" t="s">
        <v>6</v>
      </c>
      <c r="B5" s="7" t="s">
        <v>77</v>
      </c>
      <c r="C5" s="7"/>
      <c r="D5" s="7"/>
      <c r="E5" s="7"/>
      <c r="F5" s="7"/>
      <c r="G5" s="7"/>
      <c r="H5" s="7"/>
      <c r="I5" s="7"/>
    </row>
    <row r="6" ht="38.25" customHeight="1" spans="1:9">
      <c r="A6" s="8" t="s">
        <v>8</v>
      </c>
      <c r="B6" s="7">
        <v>903159</v>
      </c>
      <c r="C6" s="7"/>
      <c r="D6" s="7"/>
      <c r="E6" s="7" t="s">
        <v>9</v>
      </c>
      <c r="F6" s="7" t="s">
        <v>78</v>
      </c>
      <c r="G6" s="7"/>
      <c r="H6" s="7"/>
      <c r="I6" s="7"/>
    </row>
    <row r="7" spans="1:9">
      <c r="A7" s="51" t="s">
        <v>11</v>
      </c>
      <c r="B7" s="52" t="s">
        <v>12</v>
      </c>
      <c r="C7" s="53"/>
      <c r="D7" s="7" t="s">
        <v>13</v>
      </c>
      <c r="E7" s="53" t="s">
        <v>14</v>
      </c>
      <c r="F7" s="7" t="s">
        <v>15</v>
      </c>
      <c r="G7" s="52" t="s">
        <v>16</v>
      </c>
      <c r="H7" s="54"/>
      <c r="I7" s="53"/>
    </row>
    <row r="8" spans="1:9">
      <c r="A8" s="55"/>
      <c r="B8" s="7" t="s">
        <v>17</v>
      </c>
      <c r="C8" s="7"/>
      <c r="D8" s="56">
        <v>10</v>
      </c>
      <c r="E8" s="56">
        <v>0</v>
      </c>
      <c r="F8" s="56">
        <v>10</v>
      </c>
      <c r="G8" s="52">
        <v>100</v>
      </c>
      <c r="H8" s="54"/>
      <c r="I8" s="53"/>
    </row>
    <row r="9" spans="1:9">
      <c r="A9" s="55"/>
      <c r="B9" s="7" t="s">
        <v>18</v>
      </c>
      <c r="C9" s="7"/>
      <c r="D9" s="56">
        <v>10</v>
      </c>
      <c r="E9" s="56">
        <v>0</v>
      </c>
      <c r="F9" s="56">
        <v>10</v>
      </c>
      <c r="G9" s="52" t="s">
        <v>20</v>
      </c>
      <c r="H9" s="54"/>
      <c r="I9" s="53"/>
    </row>
    <row r="10" spans="1:9">
      <c r="A10" s="55"/>
      <c r="B10" s="7" t="s">
        <v>19</v>
      </c>
      <c r="C10" s="7"/>
      <c r="D10" s="56">
        <v>0</v>
      </c>
      <c r="E10" s="56">
        <v>0</v>
      </c>
      <c r="F10" s="56">
        <v>0</v>
      </c>
      <c r="G10" s="52" t="s">
        <v>20</v>
      </c>
      <c r="H10" s="54"/>
      <c r="I10" s="53"/>
    </row>
    <row r="11" spans="1:9">
      <c r="A11" s="55"/>
      <c r="B11" s="7" t="s">
        <v>21</v>
      </c>
      <c r="C11" s="7"/>
      <c r="D11" s="56">
        <v>10</v>
      </c>
      <c r="E11" s="56">
        <v>0</v>
      </c>
      <c r="F11" s="56">
        <v>10</v>
      </c>
      <c r="G11" s="52" t="s">
        <v>20</v>
      </c>
      <c r="H11" s="54"/>
      <c r="I11" s="53"/>
    </row>
    <row r="12" spans="1:9">
      <c r="A12" s="58"/>
      <c r="B12" s="7" t="s">
        <v>22</v>
      </c>
      <c r="C12" s="7"/>
      <c r="D12" s="56">
        <v>0</v>
      </c>
      <c r="E12" s="56">
        <v>0</v>
      </c>
      <c r="F12" s="56">
        <v>0</v>
      </c>
      <c r="G12" s="52" t="s">
        <v>20</v>
      </c>
      <c r="H12" s="54"/>
      <c r="I12" s="53"/>
    </row>
    <row r="13" spans="1:9">
      <c r="A13" s="51" t="s">
        <v>23</v>
      </c>
      <c r="B13" s="7" t="s">
        <v>24</v>
      </c>
      <c r="C13" s="7"/>
      <c r="D13" s="7"/>
      <c r="E13" s="7" t="s">
        <v>25</v>
      </c>
      <c r="F13" s="7"/>
      <c r="G13" s="7"/>
      <c r="H13" s="7"/>
      <c r="I13" s="7"/>
    </row>
    <row r="14" spans="1:9">
      <c r="A14" s="55"/>
      <c r="B14" s="59" t="s">
        <v>79</v>
      </c>
      <c r="C14" s="60"/>
      <c r="D14" s="61"/>
      <c r="E14" s="62" t="s">
        <v>80</v>
      </c>
      <c r="F14" s="62"/>
      <c r="G14" s="62"/>
      <c r="H14" s="62"/>
      <c r="I14" s="62"/>
    </row>
    <row r="15" spans="1:9">
      <c r="A15" s="55"/>
      <c r="B15" s="63"/>
      <c r="C15" s="64"/>
      <c r="D15" s="65"/>
      <c r="E15" s="62"/>
      <c r="F15" s="62"/>
      <c r="G15" s="62"/>
      <c r="H15" s="62"/>
      <c r="I15" s="62"/>
    </row>
    <row r="16" spans="1:9">
      <c r="A16" s="55"/>
      <c r="B16" s="63"/>
      <c r="C16" s="64"/>
      <c r="D16" s="65"/>
      <c r="E16" s="62"/>
      <c r="F16" s="62"/>
      <c r="G16" s="62"/>
      <c r="H16" s="62"/>
      <c r="I16" s="62"/>
    </row>
    <row r="17" ht="70" customHeight="1" spans="1:9">
      <c r="A17" s="58"/>
      <c r="B17" s="66"/>
      <c r="C17" s="67"/>
      <c r="D17" s="68"/>
      <c r="E17" s="62"/>
      <c r="F17" s="62"/>
      <c r="G17" s="62"/>
      <c r="H17" s="62"/>
      <c r="I17" s="62"/>
    </row>
    <row r="18" spans="1:9">
      <c r="A18" s="7" t="s">
        <v>28</v>
      </c>
      <c r="B18" s="7" t="s">
        <v>29</v>
      </c>
      <c r="C18" s="7" t="s">
        <v>30</v>
      </c>
      <c r="D18" s="7" t="s">
        <v>31</v>
      </c>
      <c r="E18" s="7" t="s">
        <v>32</v>
      </c>
      <c r="F18" s="7" t="s">
        <v>33</v>
      </c>
      <c r="G18" s="7" t="s">
        <v>34</v>
      </c>
      <c r="H18" s="7" t="s">
        <v>35</v>
      </c>
      <c r="I18" s="82" t="s">
        <v>36</v>
      </c>
    </row>
    <row r="19" spans="1:9">
      <c r="A19" s="7"/>
      <c r="B19" s="51" t="s">
        <v>37</v>
      </c>
      <c r="C19" s="53" t="s">
        <v>38</v>
      </c>
      <c r="D19" s="6" t="s">
        <v>81</v>
      </c>
      <c r="E19" s="33" t="s">
        <v>82</v>
      </c>
      <c r="F19" s="179" t="s">
        <v>83</v>
      </c>
      <c r="G19" s="33">
        <v>30</v>
      </c>
      <c r="H19" s="33">
        <v>30</v>
      </c>
      <c r="I19" s="62"/>
    </row>
    <row r="20" ht="41" customHeight="1" spans="1:9">
      <c r="A20" s="7"/>
      <c r="B20" s="55"/>
      <c r="C20" s="53" t="s">
        <v>42</v>
      </c>
      <c r="D20" s="71" t="s">
        <v>84</v>
      </c>
      <c r="E20" s="179" t="s">
        <v>44</v>
      </c>
      <c r="F20" s="179">
        <v>1</v>
      </c>
      <c r="G20" s="33">
        <v>10</v>
      </c>
      <c r="H20" s="33">
        <v>10</v>
      </c>
      <c r="I20" s="6"/>
    </row>
    <row r="21" ht="16" customHeight="1" spans="1:9">
      <c r="A21" s="7"/>
      <c r="B21" s="55"/>
      <c r="C21" s="53" t="s">
        <v>46</v>
      </c>
      <c r="D21" s="71" t="s">
        <v>85</v>
      </c>
      <c r="E21" s="179" t="s">
        <v>86</v>
      </c>
      <c r="F21" s="179" t="s">
        <v>87</v>
      </c>
      <c r="G21" s="33">
        <v>5</v>
      </c>
      <c r="H21" s="33">
        <v>5</v>
      </c>
      <c r="I21" s="6"/>
    </row>
    <row r="22" ht="16" customHeight="1" spans="1:9">
      <c r="A22" s="7"/>
      <c r="B22" s="55"/>
      <c r="C22" s="70" t="s">
        <v>50</v>
      </c>
      <c r="D22" s="71" t="s">
        <v>54</v>
      </c>
      <c r="E22" s="180" t="s">
        <v>44</v>
      </c>
      <c r="F22" s="179">
        <v>1</v>
      </c>
      <c r="G22" s="33">
        <v>2.5</v>
      </c>
      <c r="H22" s="33">
        <v>2.5</v>
      </c>
      <c r="I22" s="6"/>
    </row>
    <row r="23" ht="51" customHeight="1" spans="1:9">
      <c r="A23" s="7"/>
      <c r="B23" s="55"/>
      <c r="C23" s="72"/>
      <c r="D23" s="73" t="s">
        <v>88</v>
      </c>
      <c r="E23" s="179" t="s">
        <v>89</v>
      </c>
      <c r="F23" s="179" t="s">
        <v>90</v>
      </c>
      <c r="G23" s="33">
        <v>2.5</v>
      </c>
      <c r="H23" s="33">
        <v>2.5</v>
      </c>
      <c r="I23" s="6"/>
    </row>
    <row r="24" ht="39" customHeight="1" spans="1:9">
      <c r="A24" s="7"/>
      <c r="B24" s="55"/>
      <c r="C24" s="72"/>
      <c r="D24" s="73" t="s">
        <v>91</v>
      </c>
      <c r="E24" s="179">
        <v>1</v>
      </c>
      <c r="F24" s="179">
        <v>1</v>
      </c>
      <c r="G24" s="33">
        <v>10</v>
      </c>
      <c r="H24" s="33">
        <v>10</v>
      </c>
      <c r="I24" s="6"/>
    </row>
    <row r="25" ht="36" customHeight="1" spans="1:9">
      <c r="A25" s="7"/>
      <c r="B25" s="51" t="s">
        <v>56</v>
      </c>
      <c r="C25" s="53" t="s">
        <v>57</v>
      </c>
      <c r="D25" s="6" t="s">
        <v>92</v>
      </c>
      <c r="E25" s="181" t="s">
        <v>93</v>
      </c>
      <c r="F25" s="23" t="s">
        <v>94</v>
      </c>
      <c r="G25" s="33">
        <v>10</v>
      </c>
      <c r="H25" s="33">
        <v>10</v>
      </c>
      <c r="I25" s="6"/>
    </row>
    <row r="26" ht="35" customHeight="1" spans="1:9">
      <c r="A26" s="7"/>
      <c r="B26" s="55"/>
      <c r="C26" s="70" t="s">
        <v>59</v>
      </c>
      <c r="D26" s="71" t="s">
        <v>95</v>
      </c>
      <c r="E26" s="155" t="s">
        <v>96</v>
      </c>
      <c r="F26" s="181" t="s">
        <v>97</v>
      </c>
      <c r="G26" s="33">
        <v>5</v>
      </c>
      <c r="H26" s="33">
        <v>5</v>
      </c>
      <c r="I26" s="6"/>
    </row>
    <row r="27" ht="39" customHeight="1" spans="1:9">
      <c r="A27" s="7"/>
      <c r="B27" s="55"/>
      <c r="C27" s="72"/>
      <c r="D27" s="73" t="s">
        <v>98</v>
      </c>
      <c r="E27" s="153" t="s">
        <v>96</v>
      </c>
      <c r="F27" s="181" t="s">
        <v>97</v>
      </c>
      <c r="G27" s="33">
        <v>5</v>
      </c>
      <c r="H27" s="33">
        <v>5</v>
      </c>
      <c r="I27" s="6"/>
    </row>
    <row r="28" ht="25" customHeight="1" spans="1:9">
      <c r="A28" s="7"/>
      <c r="B28" s="55"/>
      <c r="C28" s="175"/>
      <c r="D28" s="73" t="s">
        <v>99</v>
      </c>
      <c r="E28" s="153" t="s">
        <v>96</v>
      </c>
      <c r="F28" s="181" t="s">
        <v>97</v>
      </c>
      <c r="G28" s="33">
        <v>5</v>
      </c>
      <c r="H28" s="33">
        <v>5</v>
      </c>
      <c r="I28" s="6"/>
    </row>
    <row r="29" ht="28" customHeight="1" spans="1:9">
      <c r="A29" s="7"/>
      <c r="B29" s="55"/>
      <c r="C29" s="53" t="s">
        <v>61</v>
      </c>
      <c r="D29" s="71" t="s">
        <v>100</v>
      </c>
      <c r="E29" s="155" t="s">
        <v>101</v>
      </c>
      <c r="F29" s="78" t="s">
        <v>102</v>
      </c>
      <c r="G29" s="33">
        <v>5</v>
      </c>
      <c r="H29" s="33">
        <v>5</v>
      </c>
      <c r="I29" s="6"/>
    </row>
    <row r="30" ht="22.5" spans="1:9">
      <c r="A30" s="7"/>
      <c r="B30" s="51" t="s">
        <v>63</v>
      </c>
      <c r="C30" s="51" t="s">
        <v>64</v>
      </c>
      <c r="D30" s="71" t="s">
        <v>103</v>
      </c>
      <c r="E30" s="12" t="s">
        <v>66</v>
      </c>
      <c r="F30" s="182" t="s">
        <v>104</v>
      </c>
      <c r="G30" s="33">
        <v>10</v>
      </c>
      <c r="H30" s="33">
        <v>10</v>
      </c>
      <c r="I30" s="6"/>
    </row>
    <row r="31" spans="1:9">
      <c r="A31" s="7" t="s">
        <v>68</v>
      </c>
      <c r="B31" s="7"/>
      <c r="C31" s="7"/>
      <c r="D31" s="7"/>
      <c r="E31" s="7"/>
      <c r="F31" s="7"/>
      <c r="G31" s="7">
        <f>SUM(G19:G30)</f>
        <v>100</v>
      </c>
      <c r="H31" s="7">
        <f>SUM(H19:H30)</f>
        <v>100</v>
      </c>
      <c r="I31" s="6"/>
    </row>
    <row r="32" ht="24" customHeight="1" spans="1:9">
      <c r="A32" s="6" t="s">
        <v>69</v>
      </c>
      <c r="B32" s="123" t="s">
        <v>70</v>
      </c>
      <c r="C32" s="123"/>
      <c r="D32" s="123"/>
      <c r="E32" s="123"/>
      <c r="F32" s="123"/>
      <c r="G32" s="123"/>
      <c r="H32" s="123"/>
      <c r="I32" s="123"/>
    </row>
    <row r="33" ht="18" customHeight="1" spans="1:9">
      <c r="A33" s="5"/>
      <c r="B33" s="5" t="s">
        <v>71</v>
      </c>
      <c r="C33" s="5" t="s">
        <v>105</v>
      </c>
      <c r="D33" s="5"/>
      <c r="E33" s="5"/>
      <c r="F33" s="5"/>
      <c r="G33" s="5"/>
      <c r="H33" s="5"/>
      <c r="I33" s="5"/>
    </row>
    <row r="34" ht="45" customHeight="1" spans="1:9">
      <c r="A34" s="80" t="s">
        <v>72</v>
      </c>
      <c r="B34" s="80"/>
      <c r="C34" s="80"/>
      <c r="D34" s="80"/>
      <c r="E34" s="80"/>
      <c r="F34" s="80"/>
      <c r="G34" s="80"/>
      <c r="H34" s="80"/>
      <c r="I34" s="80"/>
    </row>
    <row r="35" spans="1:9">
      <c r="A35" s="5" t="s">
        <v>73</v>
      </c>
      <c r="B35" s="5"/>
      <c r="C35" s="5"/>
      <c r="D35" s="5"/>
      <c r="E35" s="5"/>
      <c r="F35" s="5"/>
      <c r="G35" s="5"/>
      <c r="H35" s="5"/>
      <c r="I35" s="5"/>
    </row>
    <row r="36" ht="27" customHeight="1" spans="1:9">
      <c r="A36" s="80" t="s">
        <v>74</v>
      </c>
      <c r="B36" s="80"/>
      <c r="C36" s="80"/>
      <c r="D36" s="80"/>
      <c r="E36" s="80"/>
      <c r="F36" s="80"/>
      <c r="G36" s="80"/>
      <c r="H36" s="80"/>
      <c r="I36" s="80"/>
    </row>
    <row r="37" ht="37.5" customHeight="1" spans="1:9">
      <c r="A37" s="80" t="s">
        <v>75</v>
      </c>
      <c r="B37" s="80"/>
      <c r="C37" s="80"/>
      <c r="D37" s="80"/>
      <c r="E37" s="80"/>
      <c r="F37" s="80"/>
      <c r="G37" s="80"/>
      <c r="H37" s="80"/>
      <c r="I37" s="80"/>
    </row>
  </sheetData>
  <mergeCells count="33">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31:F31"/>
    <mergeCell ref="B32:I32"/>
    <mergeCell ref="A34:I34"/>
    <mergeCell ref="A36:I36"/>
    <mergeCell ref="A37:I37"/>
    <mergeCell ref="A7:A12"/>
    <mergeCell ref="A13:A17"/>
    <mergeCell ref="A18:A30"/>
    <mergeCell ref="B19:B24"/>
    <mergeCell ref="B25:B29"/>
    <mergeCell ref="C22:C24"/>
    <mergeCell ref="C26:C28"/>
    <mergeCell ref="B14:D17"/>
    <mergeCell ref="E14:I17"/>
  </mergeCells>
  <pageMargins left="0.75" right="0.75" top="1" bottom="1" header="0.511805555555556" footer="0.511805555555556"/>
  <pageSetup paperSize="9" scale="7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workbookViewId="0">
      <selection activeCell="L22" sqref="L22"/>
    </sheetView>
  </sheetViews>
  <sheetFormatPr defaultColWidth="9" defaultRowHeight="13.5"/>
  <cols>
    <col min="1" max="1" width="7" customWidth="1"/>
    <col min="2" max="2" width="7.75" customWidth="1"/>
    <col min="3" max="3" width="7.875" customWidth="1"/>
    <col min="4" max="4" width="22.75" customWidth="1"/>
    <col min="5" max="5" width="18.625" customWidth="1"/>
    <col min="6" max="6" width="16.125" customWidth="1"/>
    <col min="7" max="7" width="7.70833333333333" customWidth="1"/>
    <col min="8" max="8" width="7" customWidth="1"/>
    <col min="9" max="9" width="15" customWidth="1"/>
  </cols>
  <sheetData>
    <row r="1" customFormat="1" spans="1:2">
      <c r="A1" s="3" t="s">
        <v>0</v>
      </c>
      <c r="B1" s="3"/>
    </row>
    <row r="2" ht="20.25" spans="1:9">
      <c r="A2" s="4" t="s">
        <v>1</v>
      </c>
      <c r="B2" s="4"/>
      <c r="C2" s="4"/>
      <c r="D2" s="4"/>
      <c r="E2" s="4"/>
      <c r="F2" s="4"/>
      <c r="G2" s="4"/>
      <c r="H2" s="4"/>
      <c r="I2" s="4"/>
    </row>
    <row r="3" spans="1:9">
      <c r="A3" s="5"/>
      <c r="B3" s="5"/>
      <c r="C3" s="5"/>
      <c r="E3" s="5" t="s">
        <v>2</v>
      </c>
      <c r="F3" s="5"/>
      <c r="G3" s="5"/>
      <c r="H3" s="5"/>
      <c r="I3" s="5"/>
    </row>
    <row r="4" spans="1:9">
      <c r="A4" s="5" t="s">
        <v>3</v>
      </c>
      <c r="B4" s="5"/>
      <c r="C4" s="5"/>
      <c r="D4" s="5" t="s">
        <v>4</v>
      </c>
      <c r="E4" s="5"/>
      <c r="F4" s="5"/>
      <c r="G4" s="5" t="s">
        <v>5</v>
      </c>
      <c r="H4" s="5" t="s">
        <v>106</v>
      </c>
      <c r="I4" s="5"/>
    </row>
    <row r="5" spans="1:9">
      <c r="A5" s="6" t="s">
        <v>6</v>
      </c>
      <c r="B5" s="7" t="s">
        <v>107</v>
      </c>
      <c r="C5" s="7"/>
      <c r="D5" s="7"/>
      <c r="E5" s="7"/>
      <c r="F5" s="123"/>
      <c r="G5" s="7"/>
      <c r="H5" s="7"/>
      <c r="I5" s="7"/>
    </row>
    <row r="6" ht="38.25" customHeight="1" spans="1:9">
      <c r="A6" s="8" t="s">
        <v>8</v>
      </c>
      <c r="B6" s="7">
        <v>903159</v>
      </c>
      <c r="C6" s="7"/>
      <c r="D6" s="7"/>
      <c r="E6" s="7" t="s">
        <v>9</v>
      </c>
      <c r="F6" s="123" t="s">
        <v>78</v>
      </c>
      <c r="G6" s="7"/>
      <c r="H6" s="7"/>
      <c r="I6" s="7"/>
    </row>
    <row r="7" spans="1:9">
      <c r="A7" s="51" t="s">
        <v>11</v>
      </c>
      <c r="B7" s="52" t="s">
        <v>12</v>
      </c>
      <c r="C7" s="53"/>
      <c r="D7" s="7" t="s">
        <v>13</v>
      </c>
      <c r="E7" s="53" t="s">
        <v>14</v>
      </c>
      <c r="F7" s="7" t="s">
        <v>15</v>
      </c>
      <c r="G7" s="52" t="s">
        <v>16</v>
      </c>
      <c r="H7" s="54"/>
      <c r="I7" s="53"/>
    </row>
    <row r="8" spans="1:9">
      <c r="A8" s="55"/>
      <c r="B8" s="7" t="s">
        <v>17</v>
      </c>
      <c r="C8" s="7"/>
      <c r="D8" s="56">
        <f t="shared" ref="D8:F8" si="0">D9</f>
        <v>41.22</v>
      </c>
      <c r="E8" s="56">
        <f t="shared" si="0"/>
        <v>0</v>
      </c>
      <c r="F8" s="56">
        <f t="shared" si="0"/>
        <v>41.22</v>
      </c>
      <c r="G8" s="172">
        <v>100</v>
      </c>
      <c r="H8" s="54"/>
      <c r="I8" s="53"/>
    </row>
    <row r="9" spans="1:9">
      <c r="A9" s="55"/>
      <c r="B9" s="7" t="s">
        <v>18</v>
      </c>
      <c r="C9" s="7"/>
      <c r="D9" s="56">
        <f t="shared" ref="D9:F9" si="1">D10+D11+D12</f>
        <v>41.22</v>
      </c>
      <c r="E9" s="56">
        <f t="shared" si="1"/>
        <v>0</v>
      </c>
      <c r="F9" s="56">
        <f t="shared" si="1"/>
        <v>41.22</v>
      </c>
      <c r="G9" s="52" t="s">
        <v>20</v>
      </c>
      <c r="H9" s="54"/>
      <c r="I9" s="53"/>
    </row>
    <row r="10" spans="1:9">
      <c r="A10" s="55"/>
      <c r="B10" s="7" t="s">
        <v>19</v>
      </c>
      <c r="C10" s="7"/>
      <c r="D10" s="56">
        <v>0</v>
      </c>
      <c r="E10" s="56">
        <v>0</v>
      </c>
      <c r="F10" s="173">
        <v>0</v>
      </c>
      <c r="G10" s="52" t="s">
        <v>20</v>
      </c>
      <c r="H10" s="54"/>
      <c r="I10" s="53"/>
    </row>
    <row r="11" spans="1:9">
      <c r="A11" s="55"/>
      <c r="B11" s="7" t="s">
        <v>21</v>
      </c>
      <c r="C11" s="7"/>
      <c r="D11" s="56">
        <v>40</v>
      </c>
      <c r="E11" s="56">
        <v>0</v>
      </c>
      <c r="F11" s="173">
        <v>40</v>
      </c>
      <c r="G11" s="52" t="s">
        <v>20</v>
      </c>
      <c r="H11" s="54"/>
      <c r="I11" s="53"/>
    </row>
    <row r="12" spans="1:9">
      <c r="A12" s="58"/>
      <c r="B12" s="7" t="s">
        <v>22</v>
      </c>
      <c r="C12" s="7"/>
      <c r="D12" s="56">
        <v>1.22</v>
      </c>
      <c r="E12" s="56">
        <v>0</v>
      </c>
      <c r="F12" s="173">
        <v>1.22</v>
      </c>
      <c r="G12" s="52" t="s">
        <v>20</v>
      </c>
      <c r="H12" s="54"/>
      <c r="I12" s="53"/>
    </row>
    <row r="13" spans="1:9">
      <c r="A13" s="51" t="s">
        <v>23</v>
      </c>
      <c r="B13" s="7" t="s">
        <v>24</v>
      </c>
      <c r="C13" s="7"/>
      <c r="D13" s="7"/>
      <c r="E13" s="7" t="s">
        <v>25</v>
      </c>
      <c r="F13" s="7"/>
      <c r="G13" s="7"/>
      <c r="H13" s="7"/>
      <c r="I13" s="7"/>
    </row>
    <row r="14" spans="1:9">
      <c r="A14" s="55"/>
      <c r="B14" s="59" t="s">
        <v>108</v>
      </c>
      <c r="C14" s="60"/>
      <c r="D14" s="61"/>
      <c r="E14" s="90" t="s">
        <v>109</v>
      </c>
      <c r="F14" s="90"/>
      <c r="G14" s="90"/>
      <c r="H14" s="90"/>
      <c r="I14" s="90"/>
    </row>
    <row r="15" spans="1:9">
      <c r="A15" s="55"/>
      <c r="B15" s="63"/>
      <c r="C15" s="64"/>
      <c r="D15" s="65"/>
      <c r="E15" s="90"/>
      <c r="F15" s="90"/>
      <c r="G15" s="90"/>
      <c r="H15" s="90"/>
      <c r="I15" s="90"/>
    </row>
    <row r="16" spans="1:9">
      <c r="A16" s="55"/>
      <c r="B16" s="63"/>
      <c r="C16" s="64"/>
      <c r="D16" s="65"/>
      <c r="E16" s="90"/>
      <c r="F16" s="90"/>
      <c r="G16" s="90"/>
      <c r="H16" s="90"/>
      <c r="I16" s="90"/>
    </row>
    <row r="17" ht="77" customHeight="1" spans="1:9">
      <c r="A17" s="58"/>
      <c r="B17" s="66"/>
      <c r="C17" s="67"/>
      <c r="D17" s="68"/>
      <c r="E17" s="90"/>
      <c r="F17" s="90"/>
      <c r="G17" s="90"/>
      <c r="H17" s="90"/>
      <c r="I17" s="90"/>
    </row>
    <row r="18" spans="1:9">
      <c r="A18" s="7" t="s">
        <v>28</v>
      </c>
      <c r="B18" s="7" t="s">
        <v>29</v>
      </c>
      <c r="C18" s="7" t="s">
        <v>30</v>
      </c>
      <c r="D18" s="7" t="s">
        <v>31</v>
      </c>
      <c r="E18" s="7" t="s">
        <v>32</v>
      </c>
      <c r="F18" s="7" t="s">
        <v>33</v>
      </c>
      <c r="G18" s="7" t="s">
        <v>34</v>
      </c>
      <c r="H18" s="7" t="s">
        <v>35</v>
      </c>
      <c r="I18" s="82" t="s">
        <v>36</v>
      </c>
    </row>
    <row r="19" ht="22.5" spans="1:9">
      <c r="A19" s="7"/>
      <c r="B19" s="55" t="s">
        <v>37</v>
      </c>
      <c r="C19" s="72" t="s">
        <v>38</v>
      </c>
      <c r="D19" s="71" t="s">
        <v>110</v>
      </c>
      <c r="E19" s="77" t="s">
        <v>111</v>
      </c>
      <c r="F19" s="174" t="s">
        <v>112</v>
      </c>
      <c r="G19" s="33">
        <v>7.5</v>
      </c>
      <c r="H19" s="33">
        <v>7.5</v>
      </c>
      <c r="I19" s="82"/>
    </row>
    <row r="20" spans="1:9">
      <c r="A20" s="7"/>
      <c r="B20" s="55"/>
      <c r="C20" s="72"/>
      <c r="D20" s="73" t="s">
        <v>113</v>
      </c>
      <c r="E20" s="77" t="s">
        <v>114</v>
      </c>
      <c r="F20" s="77" t="s">
        <v>115</v>
      </c>
      <c r="G20" s="33">
        <v>7.5</v>
      </c>
      <c r="H20" s="33">
        <v>7.5</v>
      </c>
      <c r="I20" s="82"/>
    </row>
    <row r="21" ht="22.5" spans="1:9">
      <c r="A21" s="7"/>
      <c r="B21" s="55"/>
      <c r="C21" s="72"/>
      <c r="D21" s="73" t="s">
        <v>116</v>
      </c>
      <c r="E21" s="6" t="s">
        <v>117</v>
      </c>
      <c r="F21" s="174" t="s">
        <v>83</v>
      </c>
      <c r="G21" s="33">
        <v>7.5</v>
      </c>
      <c r="H21" s="33">
        <v>7.5</v>
      </c>
      <c r="I21" s="6"/>
    </row>
    <row r="22" spans="1:9">
      <c r="A22" s="7"/>
      <c r="B22" s="55"/>
      <c r="C22" s="175"/>
      <c r="D22" s="73" t="s">
        <v>118</v>
      </c>
      <c r="E22" s="6" t="s">
        <v>119</v>
      </c>
      <c r="F22" s="174" t="s">
        <v>115</v>
      </c>
      <c r="G22" s="33">
        <v>7.5</v>
      </c>
      <c r="H22" s="33">
        <v>7.5</v>
      </c>
      <c r="I22" s="6"/>
    </row>
    <row r="23" spans="1:9">
      <c r="A23" s="7"/>
      <c r="B23" s="55"/>
      <c r="C23" s="70" t="s">
        <v>42</v>
      </c>
      <c r="D23" s="71" t="s">
        <v>120</v>
      </c>
      <c r="E23" s="77" t="s">
        <v>121</v>
      </c>
      <c r="F23" s="79">
        <v>1</v>
      </c>
      <c r="G23" s="33">
        <v>5</v>
      </c>
      <c r="H23" s="33">
        <v>5</v>
      </c>
      <c r="I23" s="6"/>
    </row>
    <row r="24" ht="36" customHeight="1" spans="1:9">
      <c r="A24" s="7"/>
      <c r="B24" s="55"/>
      <c r="C24" s="72"/>
      <c r="D24" s="73" t="s">
        <v>122</v>
      </c>
      <c r="E24" s="77" t="s">
        <v>123</v>
      </c>
      <c r="F24" s="79" t="s">
        <v>124</v>
      </c>
      <c r="G24" s="33">
        <v>5</v>
      </c>
      <c r="H24" s="33">
        <v>5</v>
      </c>
      <c r="I24" s="6"/>
    </row>
    <row r="25" ht="28" customHeight="1" spans="1:9">
      <c r="A25" s="7"/>
      <c r="B25" s="55"/>
      <c r="C25" s="176" t="s">
        <v>46</v>
      </c>
      <c r="D25" s="177" t="s">
        <v>125</v>
      </c>
      <c r="E25" s="79" t="s">
        <v>126</v>
      </c>
      <c r="F25" s="79" t="s">
        <v>124</v>
      </c>
      <c r="G25" s="33">
        <v>5</v>
      </c>
      <c r="H25" s="33">
        <v>5</v>
      </c>
      <c r="I25" s="6"/>
    </row>
    <row r="26" ht="28" customHeight="1" spans="1:9">
      <c r="A26" s="7"/>
      <c r="B26" s="55"/>
      <c r="C26" s="72" t="s">
        <v>50</v>
      </c>
      <c r="D26" s="73" t="s">
        <v>54</v>
      </c>
      <c r="E26" s="178" t="s">
        <v>44</v>
      </c>
      <c r="F26" s="79">
        <v>1</v>
      </c>
      <c r="G26" s="33">
        <v>2.5</v>
      </c>
      <c r="H26" s="33">
        <v>2.5</v>
      </c>
      <c r="I26" s="6"/>
    </row>
    <row r="27" ht="28" customHeight="1" spans="1:9">
      <c r="A27" s="7"/>
      <c r="B27" s="55"/>
      <c r="C27" s="72"/>
      <c r="D27" s="73" t="s">
        <v>127</v>
      </c>
      <c r="E27" s="77" t="s">
        <v>128</v>
      </c>
      <c r="F27" s="156" t="s">
        <v>129</v>
      </c>
      <c r="G27" s="33">
        <v>2.5</v>
      </c>
      <c r="H27" s="33">
        <v>2.5</v>
      </c>
      <c r="I27" s="6"/>
    </row>
    <row r="28" ht="28" customHeight="1" spans="1:9">
      <c r="A28" s="7"/>
      <c r="B28" s="55"/>
      <c r="C28" s="72"/>
      <c r="D28" s="73" t="s">
        <v>91</v>
      </c>
      <c r="E28" s="178" t="s">
        <v>130</v>
      </c>
      <c r="F28" s="79">
        <v>1</v>
      </c>
      <c r="G28" s="33">
        <v>10</v>
      </c>
      <c r="H28" s="33">
        <v>10</v>
      </c>
      <c r="I28" s="6"/>
    </row>
    <row r="29" ht="40" customHeight="1" spans="1:9">
      <c r="A29" s="7"/>
      <c r="B29" s="51" t="s">
        <v>56</v>
      </c>
      <c r="C29" s="53" t="s">
        <v>57</v>
      </c>
      <c r="D29" s="8" t="s">
        <v>131</v>
      </c>
      <c r="E29" s="6" t="s">
        <v>132</v>
      </c>
      <c r="F29" s="8" t="s">
        <v>124</v>
      </c>
      <c r="G29" s="33">
        <v>10</v>
      </c>
      <c r="H29" s="33">
        <v>10</v>
      </c>
      <c r="I29" s="6"/>
    </row>
    <row r="30" ht="49" customHeight="1" spans="1:9">
      <c r="A30" s="7"/>
      <c r="B30" s="55"/>
      <c r="C30" s="53" t="s">
        <v>59</v>
      </c>
      <c r="D30" s="8" t="s">
        <v>133</v>
      </c>
      <c r="E30" s="8" t="s">
        <v>134</v>
      </c>
      <c r="F30" s="79" t="s">
        <v>124</v>
      </c>
      <c r="G30" s="33">
        <v>15</v>
      </c>
      <c r="H30" s="33">
        <v>15</v>
      </c>
      <c r="I30" s="6"/>
    </row>
    <row r="31" ht="67.5" spans="1:9">
      <c r="A31" s="7"/>
      <c r="B31" s="55"/>
      <c r="C31" s="53" t="s">
        <v>61</v>
      </c>
      <c r="D31" s="8" t="s">
        <v>135</v>
      </c>
      <c r="E31" s="79" t="s">
        <v>136</v>
      </c>
      <c r="F31" s="79" t="s">
        <v>124</v>
      </c>
      <c r="G31" s="33">
        <v>5</v>
      </c>
      <c r="H31" s="33">
        <v>5</v>
      </c>
      <c r="I31" s="6"/>
    </row>
    <row r="32" ht="30" customHeight="1" spans="1:9">
      <c r="A32" s="7"/>
      <c r="B32" s="51" t="s">
        <v>63</v>
      </c>
      <c r="C32" s="51" t="s">
        <v>64</v>
      </c>
      <c r="D32" s="8" t="s">
        <v>137</v>
      </c>
      <c r="E32" s="6" t="s">
        <v>66</v>
      </c>
      <c r="F32" s="77">
        <v>0</v>
      </c>
      <c r="G32" s="33">
        <v>10</v>
      </c>
      <c r="H32" s="33">
        <v>10</v>
      </c>
      <c r="I32" s="6"/>
    </row>
    <row r="33" spans="1:9">
      <c r="A33" s="7" t="s">
        <v>68</v>
      </c>
      <c r="B33" s="7"/>
      <c r="C33" s="7"/>
      <c r="D33" s="7"/>
      <c r="E33" s="7"/>
      <c r="F33" s="7"/>
      <c r="G33" s="7">
        <f>SUM(G19:G32)</f>
        <v>100</v>
      </c>
      <c r="H33" s="7">
        <f>SUM(H19:H32)</f>
        <v>100</v>
      </c>
      <c r="I33" s="6"/>
    </row>
    <row r="34" ht="24" customHeight="1" spans="1:9">
      <c r="A34" s="6" t="s">
        <v>69</v>
      </c>
      <c r="B34" s="123" t="s">
        <v>70</v>
      </c>
      <c r="C34" s="123"/>
      <c r="D34" s="123"/>
      <c r="E34" s="123"/>
      <c r="F34" s="123"/>
      <c r="G34" s="123"/>
      <c r="H34" s="123"/>
      <c r="I34" s="123"/>
    </row>
    <row r="35" ht="18" customHeight="1" spans="1:9">
      <c r="A35" s="5"/>
      <c r="B35" s="5" t="s">
        <v>71</v>
      </c>
      <c r="C35" s="5" t="s">
        <v>105</v>
      </c>
      <c r="D35" s="5"/>
      <c r="E35" s="5"/>
      <c r="F35" s="5"/>
      <c r="G35" s="5"/>
      <c r="H35" s="5"/>
      <c r="I35" s="5"/>
    </row>
    <row r="36" ht="45" customHeight="1" spans="1:9">
      <c r="A36" s="80" t="s">
        <v>72</v>
      </c>
      <c r="B36" s="80"/>
      <c r="C36" s="80"/>
      <c r="D36" s="80"/>
      <c r="E36" s="80"/>
      <c r="F36" s="80"/>
      <c r="G36" s="80"/>
      <c r="H36" s="80"/>
      <c r="I36" s="80"/>
    </row>
    <row r="37" spans="1:9">
      <c r="A37" s="5" t="s">
        <v>73</v>
      </c>
      <c r="B37" s="5"/>
      <c r="C37" s="5"/>
      <c r="D37" s="5"/>
      <c r="E37" s="5"/>
      <c r="F37" s="5"/>
      <c r="G37" s="5"/>
      <c r="H37" s="5"/>
      <c r="I37" s="5"/>
    </row>
    <row r="38" ht="27" customHeight="1" spans="1:9">
      <c r="A38" s="80" t="s">
        <v>74</v>
      </c>
      <c r="B38" s="80"/>
      <c r="C38" s="80"/>
      <c r="D38" s="80"/>
      <c r="E38" s="80"/>
      <c r="F38" s="80"/>
      <c r="G38" s="80"/>
      <c r="H38" s="80"/>
      <c r="I38" s="80"/>
    </row>
    <row r="39" ht="37.5" customHeight="1" spans="1:9">
      <c r="A39" s="80" t="s">
        <v>75</v>
      </c>
      <c r="B39" s="80"/>
      <c r="C39" s="80"/>
      <c r="D39" s="80"/>
      <c r="E39" s="80"/>
      <c r="F39" s="80"/>
      <c r="G39" s="80"/>
      <c r="H39" s="80"/>
      <c r="I39" s="80"/>
    </row>
  </sheetData>
  <mergeCells count="34">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33:F33"/>
    <mergeCell ref="B34:I34"/>
    <mergeCell ref="A36:I36"/>
    <mergeCell ref="A38:I38"/>
    <mergeCell ref="A39:I39"/>
    <mergeCell ref="A7:A12"/>
    <mergeCell ref="A13:A17"/>
    <mergeCell ref="A18:A32"/>
    <mergeCell ref="B19:B28"/>
    <mergeCell ref="B29:B31"/>
    <mergeCell ref="C19:C22"/>
    <mergeCell ref="C23:C24"/>
    <mergeCell ref="C26:C28"/>
    <mergeCell ref="B14:D17"/>
    <mergeCell ref="E14:I17"/>
  </mergeCells>
  <pageMargins left="0.75" right="0.75" top="0.393055555555556" bottom="0.472222222222222" header="0.511805555555556" footer="0.511805555555556"/>
  <pageSetup paperSize="9" scale="7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N17" sqref="N17"/>
    </sheetView>
  </sheetViews>
  <sheetFormatPr defaultColWidth="9" defaultRowHeight="13.5"/>
  <cols>
    <col min="1" max="1" width="7" customWidth="1"/>
    <col min="2" max="2" width="7.75" customWidth="1"/>
    <col min="3" max="3" width="7.88333333333333" customWidth="1"/>
    <col min="4" max="4" width="21.625" customWidth="1"/>
    <col min="5" max="5" width="16.1333333333333" customWidth="1"/>
    <col min="6" max="6" width="13.5" customWidth="1"/>
    <col min="7" max="8" width="7" customWidth="1"/>
    <col min="9" max="9" width="28.6166666666667" customWidth="1"/>
  </cols>
  <sheetData>
    <row r="1" customFormat="1" spans="1:2">
      <c r="A1" s="3" t="s">
        <v>0</v>
      </c>
      <c r="B1" s="3"/>
    </row>
    <row r="2" ht="20.25" spans="1:9">
      <c r="A2" s="4" t="s">
        <v>1</v>
      </c>
      <c r="B2" s="4"/>
      <c r="C2" s="4"/>
      <c r="D2" s="4"/>
      <c r="E2" s="4"/>
      <c r="F2" s="4"/>
      <c r="G2" s="4"/>
      <c r="H2" s="4"/>
      <c r="I2" s="4"/>
    </row>
    <row r="3" spans="1:9">
      <c r="A3" s="5"/>
      <c r="B3" s="5"/>
      <c r="C3" s="5"/>
      <c r="E3" s="5" t="s">
        <v>138</v>
      </c>
      <c r="F3" s="5"/>
      <c r="G3" s="5"/>
      <c r="H3" s="5"/>
      <c r="I3" s="5"/>
    </row>
    <row r="4" spans="1:9">
      <c r="A4" s="5" t="s">
        <v>3</v>
      </c>
      <c r="B4" s="5"/>
      <c r="C4" s="5"/>
      <c r="D4" s="5" t="s">
        <v>4</v>
      </c>
      <c r="E4" s="5"/>
      <c r="F4" s="5"/>
      <c r="G4" s="5" t="s">
        <v>139</v>
      </c>
      <c r="H4" s="5"/>
      <c r="I4" s="5"/>
    </row>
    <row r="5" ht="21" customHeight="1" spans="1:9">
      <c r="A5" s="6" t="s">
        <v>6</v>
      </c>
      <c r="B5" s="7" t="s">
        <v>140</v>
      </c>
      <c r="C5" s="7"/>
      <c r="D5" s="7"/>
      <c r="E5" s="7"/>
      <c r="F5" s="7"/>
      <c r="G5" s="7"/>
      <c r="H5" s="7"/>
      <c r="I5" s="7"/>
    </row>
    <row r="6" ht="38.25" customHeight="1" spans="1:9">
      <c r="A6" s="8" t="s">
        <v>8</v>
      </c>
      <c r="B6" s="7"/>
      <c r="C6" s="7"/>
      <c r="D6" s="7"/>
      <c r="E6" s="7" t="s">
        <v>9</v>
      </c>
      <c r="F6" s="7" t="s">
        <v>141</v>
      </c>
      <c r="G6" s="7"/>
      <c r="H6" s="7"/>
      <c r="I6" s="7"/>
    </row>
    <row r="7" spans="1:9">
      <c r="A7" s="51" t="s">
        <v>11</v>
      </c>
      <c r="B7" s="52" t="s">
        <v>12</v>
      </c>
      <c r="C7" s="53"/>
      <c r="D7" s="7" t="s">
        <v>13</v>
      </c>
      <c r="E7" s="53" t="s">
        <v>14</v>
      </c>
      <c r="F7" s="7" t="s">
        <v>15</v>
      </c>
      <c r="G7" s="52" t="s">
        <v>16</v>
      </c>
      <c r="H7" s="54"/>
      <c r="I7" s="53"/>
    </row>
    <row r="8" spans="1:9">
      <c r="A8" s="55"/>
      <c r="B8" s="7" t="s">
        <v>17</v>
      </c>
      <c r="C8" s="7"/>
      <c r="D8" s="56">
        <f>D9</f>
        <v>5.57</v>
      </c>
      <c r="E8" s="56"/>
      <c r="F8" s="56">
        <f>F9</f>
        <v>4.65</v>
      </c>
      <c r="G8" s="157">
        <f>F8/D8</f>
        <v>0.834829443447038</v>
      </c>
      <c r="H8" s="54"/>
      <c r="I8" s="53"/>
    </row>
    <row r="9" spans="1:9">
      <c r="A9" s="55"/>
      <c r="B9" s="7" t="s">
        <v>18</v>
      </c>
      <c r="C9" s="7"/>
      <c r="D9" s="56">
        <f>D10+D11+D12</f>
        <v>5.57</v>
      </c>
      <c r="E9" s="56"/>
      <c r="F9" s="56">
        <f>F10+F11+F12</f>
        <v>4.65</v>
      </c>
      <c r="G9" s="52" t="s">
        <v>20</v>
      </c>
      <c r="H9" s="54"/>
      <c r="I9" s="53"/>
    </row>
    <row r="10" spans="1:9">
      <c r="A10" s="55"/>
      <c r="B10" s="7" t="s">
        <v>19</v>
      </c>
      <c r="C10" s="7"/>
      <c r="D10" s="56"/>
      <c r="E10" s="56"/>
      <c r="F10" s="56"/>
      <c r="G10" s="52" t="s">
        <v>20</v>
      </c>
      <c r="H10" s="54"/>
      <c r="I10" s="53"/>
    </row>
    <row r="11" spans="1:9">
      <c r="A11" s="55"/>
      <c r="B11" s="7" t="s">
        <v>21</v>
      </c>
      <c r="C11" s="7"/>
      <c r="D11" s="56">
        <v>3</v>
      </c>
      <c r="E11" s="56"/>
      <c r="F11" s="56">
        <v>2.08</v>
      </c>
      <c r="G11" s="52" t="s">
        <v>20</v>
      </c>
      <c r="H11" s="54"/>
      <c r="I11" s="53"/>
    </row>
    <row r="12" spans="1:9">
      <c r="A12" s="58"/>
      <c r="B12" s="7" t="s">
        <v>22</v>
      </c>
      <c r="C12" s="7"/>
      <c r="D12" s="56">
        <v>2.57</v>
      </c>
      <c r="E12" s="56"/>
      <c r="F12" s="56">
        <v>2.57</v>
      </c>
      <c r="G12" s="52" t="s">
        <v>20</v>
      </c>
      <c r="H12" s="54"/>
      <c r="I12" s="53"/>
    </row>
    <row r="13" spans="1:9">
      <c r="A13" s="51" t="s">
        <v>23</v>
      </c>
      <c r="B13" s="7" t="s">
        <v>24</v>
      </c>
      <c r="C13" s="7"/>
      <c r="D13" s="7"/>
      <c r="E13" s="7" t="s">
        <v>25</v>
      </c>
      <c r="F13" s="7"/>
      <c r="G13" s="7"/>
      <c r="H13" s="7"/>
      <c r="I13" s="7"/>
    </row>
    <row r="14" spans="1:9">
      <c r="A14" s="55"/>
      <c r="B14" s="134" t="s">
        <v>142</v>
      </c>
      <c r="C14" s="135"/>
      <c r="D14" s="136"/>
      <c r="E14" s="137" t="s">
        <v>143</v>
      </c>
      <c r="F14" s="123"/>
      <c r="G14" s="123"/>
      <c r="H14" s="123"/>
      <c r="I14" s="123"/>
    </row>
    <row r="15" spans="1:9">
      <c r="A15" s="55"/>
      <c r="B15" s="138"/>
      <c r="C15" s="80"/>
      <c r="D15" s="139"/>
      <c r="E15" s="123"/>
      <c r="F15" s="123"/>
      <c r="G15" s="123"/>
      <c r="H15" s="123"/>
      <c r="I15" s="123"/>
    </row>
    <row r="16" spans="1:9">
      <c r="A16" s="55"/>
      <c r="B16" s="138"/>
      <c r="C16" s="80"/>
      <c r="D16" s="139"/>
      <c r="E16" s="123"/>
      <c r="F16" s="123"/>
      <c r="G16" s="123"/>
      <c r="H16" s="123"/>
      <c r="I16" s="123"/>
    </row>
    <row r="17" ht="131" customHeight="1" spans="1:9">
      <c r="A17" s="58"/>
      <c r="B17" s="140"/>
      <c r="C17" s="141"/>
      <c r="D17" s="142"/>
      <c r="E17" s="123"/>
      <c r="F17" s="123"/>
      <c r="G17" s="123"/>
      <c r="H17" s="123"/>
      <c r="I17" s="123"/>
    </row>
    <row r="18" spans="1:9">
      <c r="A18" s="7" t="s">
        <v>28</v>
      </c>
      <c r="B18" s="7" t="s">
        <v>29</v>
      </c>
      <c r="C18" s="7" t="s">
        <v>30</v>
      </c>
      <c r="D18" s="7" t="s">
        <v>31</v>
      </c>
      <c r="E18" s="7" t="s">
        <v>32</v>
      </c>
      <c r="F18" s="7" t="s">
        <v>33</v>
      </c>
      <c r="G18" s="7" t="s">
        <v>34</v>
      </c>
      <c r="H18" s="7" t="s">
        <v>35</v>
      </c>
      <c r="I18" s="82" t="s">
        <v>36</v>
      </c>
    </row>
    <row r="19" customFormat="1" ht="36" customHeight="1" spans="1:9">
      <c r="A19" s="7"/>
      <c r="B19" s="158"/>
      <c r="C19" s="72" t="s">
        <v>38</v>
      </c>
      <c r="D19" s="8" t="s">
        <v>144</v>
      </c>
      <c r="E19" s="159" t="s">
        <v>145</v>
      </c>
      <c r="F19" s="159" t="s">
        <v>146</v>
      </c>
      <c r="G19" s="6">
        <v>30</v>
      </c>
      <c r="H19" s="6">
        <v>28</v>
      </c>
      <c r="I19" s="124" t="s">
        <v>147</v>
      </c>
    </row>
    <row r="20" spans="1:9">
      <c r="A20" s="7"/>
      <c r="B20" s="55"/>
      <c r="C20" s="53" t="s">
        <v>42</v>
      </c>
      <c r="D20" s="160" t="s">
        <v>148</v>
      </c>
      <c r="E20" s="161" t="s">
        <v>149</v>
      </c>
      <c r="F20" s="162">
        <v>1</v>
      </c>
      <c r="G20" s="163">
        <v>10</v>
      </c>
      <c r="H20" s="163">
        <v>10</v>
      </c>
      <c r="I20" s="163"/>
    </row>
    <row r="21" spans="1:9">
      <c r="A21" s="7"/>
      <c r="B21" s="55"/>
      <c r="C21" s="53"/>
      <c r="D21" s="164"/>
      <c r="E21" s="58"/>
      <c r="F21" s="120"/>
      <c r="G21" s="165"/>
      <c r="H21" s="165"/>
      <c r="I21" s="165"/>
    </row>
    <row r="22" ht="24" customHeight="1" spans="1:9">
      <c r="A22" s="7"/>
      <c r="B22" s="55"/>
      <c r="C22" s="53" t="s">
        <v>46</v>
      </c>
      <c r="D22" s="31" t="s">
        <v>150</v>
      </c>
      <c r="E22" s="166">
        <v>1</v>
      </c>
      <c r="F22" s="166">
        <v>1</v>
      </c>
      <c r="G22" s="56">
        <v>5</v>
      </c>
      <c r="H22" s="56">
        <v>5</v>
      </c>
      <c r="I22" s="6"/>
    </row>
    <row r="23" ht="36" customHeight="1" spans="1:9">
      <c r="A23" s="7"/>
      <c r="B23" s="55"/>
      <c r="C23" s="70" t="s">
        <v>50</v>
      </c>
      <c r="D23" s="31" t="s">
        <v>151</v>
      </c>
      <c r="E23" s="12" t="s">
        <v>152</v>
      </c>
      <c r="F23" s="12" t="s">
        <v>153</v>
      </c>
      <c r="G23" s="56">
        <v>2.5</v>
      </c>
      <c r="H23" s="56">
        <v>2</v>
      </c>
      <c r="I23" s="171" t="s">
        <v>154</v>
      </c>
    </row>
    <row r="24" ht="36" customHeight="1" spans="1:9">
      <c r="A24" s="7"/>
      <c r="B24" s="55"/>
      <c r="C24" s="72"/>
      <c r="D24" s="31" t="s">
        <v>54</v>
      </c>
      <c r="E24" s="167">
        <f>100%</f>
        <v>1</v>
      </c>
      <c r="F24" s="168">
        <v>0.8348</v>
      </c>
      <c r="G24" s="163">
        <v>2.5</v>
      </c>
      <c r="H24" s="163">
        <v>2</v>
      </c>
      <c r="I24" s="171" t="s">
        <v>154</v>
      </c>
    </row>
    <row r="25" ht="33.75" spans="1:9">
      <c r="A25" s="7"/>
      <c r="B25" s="55"/>
      <c r="C25" s="72"/>
      <c r="D25" s="31" t="s">
        <v>91</v>
      </c>
      <c r="E25" s="167">
        <f>100%</f>
        <v>1</v>
      </c>
      <c r="F25" s="168">
        <v>0.8348</v>
      </c>
      <c r="G25" s="163">
        <v>10</v>
      </c>
      <c r="H25" s="163">
        <v>9</v>
      </c>
      <c r="I25" s="171" t="s">
        <v>154</v>
      </c>
    </row>
    <row r="26" ht="39" customHeight="1" spans="1:9">
      <c r="A26" s="7"/>
      <c r="B26" s="51" t="s">
        <v>56</v>
      </c>
      <c r="C26" s="53" t="s">
        <v>57</v>
      </c>
      <c r="D26" s="31" t="s">
        <v>155</v>
      </c>
      <c r="E26" s="12" t="s">
        <v>156</v>
      </c>
      <c r="F26" s="12" t="s">
        <v>157</v>
      </c>
      <c r="G26" s="6">
        <v>10</v>
      </c>
      <c r="H26" s="6">
        <v>10</v>
      </c>
      <c r="I26" s="6"/>
    </row>
    <row r="27" ht="33" customHeight="1" spans="1:9">
      <c r="A27" s="7"/>
      <c r="B27" s="55"/>
      <c r="C27" s="53" t="s">
        <v>59</v>
      </c>
      <c r="D27" s="169" t="s">
        <v>158</v>
      </c>
      <c r="E27" s="167" t="s">
        <v>159</v>
      </c>
      <c r="F27" s="170" t="s">
        <v>124</v>
      </c>
      <c r="G27" s="163">
        <v>15</v>
      </c>
      <c r="H27" s="163">
        <v>15</v>
      </c>
      <c r="I27" s="163"/>
    </row>
    <row r="28" ht="32" customHeight="1" spans="1:9">
      <c r="A28" s="7"/>
      <c r="B28" s="55"/>
      <c r="C28" s="53" t="s">
        <v>61</v>
      </c>
      <c r="D28" s="31" t="s">
        <v>158</v>
      </c>
      <c r="E28" s="12" t="s">
        <v>160</v>
      </c>
      <c r="F28" s="166">
        <v>1</v>
      </c>
      <c r="G28" s="6">
        <v>5</v>
      </c>
      <c r="H28" s="6">
        <v>5</v>
      </c>
      <c r="I28" s="6"/>
    </row>
    <row r="29" s="83" customFormat="1" ht="27" customHeight="1" spans="1:9">
      <c r="A29" s="86"/>
      <c r="B29" s="116" t="s">
        <v>63</v>
      </c>
      <c r="C29" s="116" t="s">
        <v>64</v>
      </c>
      <c r="D29" s="39" t="s">
        <v>161</v>
      </c>
      <c r="E29" s="36" t="s">
        <v>66</v>
      </c>
      <c r="F29" s="36">
        <v>0</v>
      </c>
      <c r="G29" s="82">
        <v>10</v>
      </c>
      <c r="H29" s="82">
        <v>10</v>
      </c>
      <c r="I29" s="82"/>
    </row>
    <row r="30" spans="1:9">
      <c r="A30" s="7" t="s">
        <v>68</v>
      </c>
      <c r="B30" s="7"/>
      <c r="C30" s="7"/>
      <c r="D30" s="7"/>
      <c r="E30" s="7"/>
      <c r="F30" s="7"/>
      <c r="G30" s="7">
        <f>SUM(G19:G29)</f>
        <v>100</v>
      </c>
      <c r="H30" s="56">
        <f>SUM(H19:H29)</f>
        <v>96</v>
      </c>
      <c r="I30" s="6"/>
    </row>
    <row r="31" ht="24" customHeight="1" spans="1:9">
      <c r="A31" s="6" t="s">
        <v>69</v>
      </c>
      <c r="B31" s="90" t="s">
        <v>162</v>
      </c>
      <c r="C31" s="90"/>
      <c r="D31" s="90"/>
      <c r="E31" s="90"/>
      <c r="F31" s="90"/>
      <c r="G31" s="90"/>
      <c r="H31" s="90"/>
      <c r="I31" s="90"/>
    </row>
    <row r="32" ht="18" customHeight="1" spans="1:9">
      <c r="A32" s="5"/>
      <c r="B32" s="5" t="s">
        <v>163</v>
      </c>
      <c r="C32" s="5"/>
      <c r="D32" s="5"/>
      <c r="E32" s="5"/>
      <c r="F32" s="5"/>
      <c r="G32" s="5"/>
      <c r="H32" s="5"/>
      <c r="I32" s="5"/>
    </row>
    <row r="33" ht="45" customHeight="1" spans="1:9">
      <c r="A33" s="80" t="s">
        <v>72</v>
      </c>
      <c r="B33" s="80"/>
      <c r="C33" s="80"/>
      <c r="D33" s="80"/>
      <c r="E33" s="80"/>
      <c r="F33" s="80"/>
      <c r="G33" s="80"/>
      <c r="H33" s="80"/>
      <c r="I33" s="80"/>
    </row>
    <row r="34" spans="1:9">
      <c r="A34" s="5" t="s">
        <v>73</v>
      </c>
      <c r="B34" s="5"/>
      <c r="C34" s="5"/>
      <c r="D34" s="5"/>
      <c r="E34" s="5"/>
      <c r="F34" s="5"/>
      <c r="G34" s="5"/>
      <c r="H34" s="5"/>
      <c r="I34" s="5"/>
    </row>
    <row r="35" ht="27" customHeight="1" spans="1:9">
      <c r="A35" s="80" t="s">
        <v>74</v>
      </c>
      <c r="B35" s="80"/>
      <c r="C35" s="80"/>
      <c r="D35" s="80"/>
      <c r="E35" s="80"/>
      <c r="F35" s="80"/>
      <c r="G35" s="80"/>
      <c r="H35" s="80"/>
      <c r="I35" s="80"/>
    </row>
    <row r="36" ht="37.5" customHeight="1" spans="1:9">
      <c r="A36" s="80" t="s">
        <v>75</v>
      </c>
      <c r="B36" s="80"/>
      <c r="C36" s="80"/>
      <c r="D36" s="80"/>
      <c r="E36" s="80"/>
      <c r="F36" s="80"/>
      <c r="G36" s="80"/>
      <c r="H36" s="80"/>
      <c r="I36" s="80"/>
    </row>
  </sheetData>
  <mergeCells count="39">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30:F30"/>
    <mergeCell ref="B31:I31"/>
    <mergeCell ref="A33:I33"/>
    <mergeCell ref="A35:I35"/>
    <mergeCell ref="A36:I36"/>
    <mergeCell ref="A7:A12"/>
    <mergeCell ref="A13:A17"/>
    <mergeCell ref="A18:A29"/>
    <mergeCell ref="B20:B25"/>
    <mergeCell ref="B26:B28"/>
    <mergeCell ref="C20:C21"/>
    <mergeCell ref="C23:C25"/>
    <mergeCell ref="D20:D21"/>
    <mergeCell ref="E20:E21"/>
    <mergeCell ref="F20:F21"/>
    <mergeCell ref="G20:G21"/>
    <mergeCell ref="H20:H21"/>
    <mergeCell ref="I20:I21"/>
    <mergeCell ref="B14:D17"/>
    <mergeCell ref="E14:I17"/>
  </mergeCells>
  <pageMargins left="0.75" right="0.75" top="1" bottom="1" header="0.511805555555556" footer="0.511805555555556"/>
  <pageSetup paperSize="9" scale="7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workbookViewId="0">
      <selection activeCell="L20" sqref="L20"/>
    </sheetView>
  </sheetViews>
  <sheetFormatPr defaultColWidth="9" defaultRowHeight="13.5"/>
  <cols>
    <col min="1" max="1" width="7" customWidth="1"/>
    <col min="2" max="2" width="7.75" customWidth="1"/>
    <col min="3" max="3" width="7.875" customWidth="1"/>
    <col min="4" max="4" width="21.1083333333333" customWidth="1"/>
    <col min="5" max="6" width="16.125" customWidth="1"/>
    <col min="7" max="8" width="7" customWidth="1"/>
    <col min="9" max="9" width="21.7166666666667" customWidth="1"/>
  </cols>
  <sheetData>
    <row r="1" customFormat="1" spans="1:2">
      <c r="A1" s="3" t="s">
        <v>0</v>
      </c>
      <c r="B1" s="3"/>
    </row>
    <row r="2" ht="20.25" spans="1:9">
      <c r="A2" s="4" t="s">
        <v>1</v>
      </c>
      <c r="B2" s="4"/>
      <c r="C2" s="4"/>
      <c r="D2" s="4"/>
      <c r="E2" s="4"/>
      <c r="F2" s="4"/>
      <c r="G2" s="4"/>
      <c r="H2" s="4"/>
      <c r="I2" s="4"/>
    </row>
    <row r="3" spans="1:9">
      <c r="A3" s="5"/>
      <c r="B3" s="5"/>
      <c r="C3" s="5"/>
      <c r="E3" s="5" t="s">
        <v>2</v>
      </c>
      <c r="F3" s="5"/>
      <c r="G3" s="5"/>
      <c r="H3" s="5"/>
      <c r="I3" s="5"/>
    </row>
    <row r="4" spans="1:9">
      <c r="A4" s="5" t="s">
        <v>3</v>
      </c>
      <c r="B4" s="5"/>
      <c r="C4" s="5"/>
      <c r="D4" s="5" t="s">
        <v>4</v>
      </c>
      <c r="E4" s="5"/>
      <c r="F4" s="5"/>
      <c r="G4" s="5" t="s">
        <v>5</v>
      </c>
      <c r="H4" s="5"/>
      <c r="I4" s="5" t="s">
        <v>106</v>
      </c>
    </row>
    <row r="5" spans="1:9">
      <c r="A5" s="6" t="s">
        <v>6</v>
      </c>
      <c r="B5" s="7" t="s">
        <v>164</v>
      </c>
      <c r="C5" s="7"/>
      <c r="D5" s="7"/>
      <c r="E5" s="7"/>
      <c r="F5" s="7"/>
      <c r="G5" s="7"/>
      <c r="H5" s="7"/>
      <c r="I5" s="7"/>
    </row>
    <row r="6" ht="38.25" customHeight="1" spans="1:9">
      <c r="A6" s="8" t="s">
        <v>8</v>
      </c>
      <c r="B6" s="7"/>
      <c r="C6" s="7"/>
      <c r="D6" s="7"/>
      <c r="E6" s="7" t="s">
        <v>9</v>
      </c>
      <c r="F6" s="7" t="s">
        <v>165</v>
      </c>
      <c r="G6" s="7"/>
      <c r="H6" s="7"/>
      <c r="I6" s="7"/>
    </row>
    <row r="7" spans="1:9">
      <c r="A7" s="51" t="s">
        <v>11</v>
      </c>
      <c r="B7" s="52" t="s">
        <v>12</v>
      </c>
      <c r="C7" s="53"/>
      <c r="D7" s="7" t="s">
        <v>13</v>
      </c>
      <c r="E7" s="53" t="s">
        <v>14</v>
      </c>
      <c r="F7" s="7" t="s">
        <v>15</v>
      </c>
      <c r="G7" s="52" t="s">
        <v>16</v>
      </c>
      <c r="H7" s="54"/>
      <c r="I7" s="53"/>
    </row>
    <row r="8" spans="1:9">
      <c r="A8" s="55"/>
      <c r="B8" s="7" t="s">
        <v>17</v>
      </c>
      <c r="C8" s="7"/>
      <c r="D8" s="56">
        <f t="shared" ref="D8:F8" si="0">D9</f>
        <v>18.36</v>
      </c>
      <c r="E8" s="56">
        <f t="shared" si="0"/>
        <v>0</v>
      </c>
      <c r="F8" s="56">
        <f t="shared" si="0"/>
        <v>18.36</v>
      </c>
      <c r="G8" s="57">
        <v>1</v>
      </c>
      <c r="H8" s="54"/>
      <c r="I8" s="53"/>
    </row>
    <row r="9" spans="1:9">
      <c r="A9" s="55"/>
      <c r="B9" s="7" t="s">
        <v>18</v>
      </c>
      <c r="C9" s="7"/>
      <c r="D9" s="56">
        <f t="shared" ref="D9:F9" si="1">D10+D11+D12</f>
        <v>18.36</v>
      </c>
      <c r="E9" s="56">
        <f t="shared" si="1"/>
        <v>0</v>
      </c>
      <c r="F9" s="56">
        <f t="shared" si="1"/>
        <v>18.36</v>
      </c>
      <c r="G9" s="57">
        <v>1</v>
      </c>
      <c r="H9" s="54"/>
      <c r="I9" s="53"/>
    </row>
    <row r="10" spans="1:9">
      <c r="A10" s="55"/>
      <c r="B10" s="7" t="s">
        <v>19</v>
      </c>
      <c r="C10" s="7"/>
      <c r="D10" s="56"/>
      <c r="E10" s="56"/>
      <c r="F10" s="56"/>
      <c r="G10" s="52" t="s">
        <v>20</v>
      </c>
      <c r="H10" s="54"/>
      <c r="I10" s="53"/>
    </row>
    <row r="11" spans="1:9">
      <c r="A11" s="55"/>
      <c r="B11" s="7" t="s">
        <v>21</v>
      </c>
      <c r="C11" s="7"/>
      <c r="D11" s="56">
        <v>18</v>
      </c>
      <c r="E11" s="56"/>
      <c r="F11" s="56">
        <v>18</v>
      </c>
      <c r="G11" s="57">
        <v>1</v>
      </c>
      <c r="H11" s="54"/>
      <c r="I11" s="53"/>
    </row>
    <row r="12" spans="1:9">
      <c r="A12" s="58"/>
      <c r="B12" s="7" t="s">
        <v>22</v>
      </c>
      <c r="C12" s="7"/>
      <c r="D12" s="56">
        <v>0.36</v>
      </c>
      <c r="E12" s="56"/>
      <c r="F12" s="56">
        <v>0.36</v>
      </c>
      <c r="G12" s="52" t="s">
        <v>20</v>
      </c>
      <c r="H12" s="54"/>
      <c r="I12" s="53"/>
    </row>
    <row r="13" spans="1:9">
      <c r="A13" s="51" t="s">
        <v>23</v>
      </c>
      <c r="B13" s="7" t="s">
        <v>24</v>
      </c>
      <c r="C13" s="7"/>
      <c r="D13" s="7"/>
      <c r="E13" s="7" t="s">
        <v>25</v>
      </c>
      <c r="F13" s="7"/>
      <c r="G13" s="7"/>
      <c r="H13" s="7"/>
      <c r="I13" s="7"/>
    </row>
    <row r="14" spans="1:9">
      <c r="A14" s="55"/>
      <c r="B14" s="134" t="s">
        <v>166</v>
      </c>
      <c r="C14" s="135"/>
      <c r="D14" s="136"/>
      <c r="E14" s="137" t="s">
        <v>167</v>
      </c>
      <c r="F14" s="137"/>
      <c r="G14" s="137"/>
      <c r="H14" s="137"/>
      <c r="I14" s="137"/>
    </row>
    <row r="15" spans="1:9">
      <c r="A15" s="55"/>
      <c r="B15" s="138"/>
      <c r="C15" s="80"/>
      <c r="D15" s="139"/>
      <c r="E15" s="137"/>
      <c r="F15" s="137"/>
      <c r="G15" s="137"/>
      <c r="H15" s="137"/>
      <c r="I15" s="137"/>
    </row>
    <row r="16" spans="1:9">
      <c r="A16" s="55"/>
      <c r="B16" s="138"/>
      <c r="C16" s="80"/>
      <c r="D16" s="139"/>
      <c r="E16" s="137"/>
      <c r="F16" s="137"/>
      <c r="G16" s="137"/>
      <c r="H16" s="137"/>
      <c r="I16" s="137"/>
    </row>
    <row r="17" ht="48" customHeight="1" spans="1:9">
      <c r="A17" s="58"/>
      <c r="B17" s="140"/>
      <c r="C17" s="141"/>
      <c r="D17" s="142"/>
      <c r="E17" s="137"/>
      <c r="F17" s="137"/>
      <c r="G17" s="137"/>
      <c r="H17" s="137"/>
      <c r="I17" s="137"/>
    </row>
    <row r="18" spans="1:9">
      <c r="A18" s="7" t="s">
        <v>28</v>
      </c>
      <c r="B18" s="7" t="s">
        <v>29</v>
      </c>
      <c r="C18" s="7" t="s">
        <v>30</v>
      </c>
      <c r="D18" s="7" t="s">
        <v>31</v>
      </c>
      <c r="E18" s="7" t="s">
        <v>32</v>
      </c>
      <c r="F18" s="7" t="s">
        <v>33</v>
      </c>
      <c r="G18" s="7" t="s">
        <v>34</v>
      </c>
      <c r="H18" s="7" t="s">
        <v>35</v>
      </c>
      <c r="I18" s="82" t="s">
        <v>36</v>
      </c>
    </row>
    <row r="19" ht="36" customHeight="1" spans="1:9">
      <c r="A19" s="7"/>
      <c r="B19" s="51" t="s">
        <v>37</v>
      </c>
      <c r="C19" s="53" t="s">
        <v>38</v>
      </c>
      <c r="D19" s="8" t="s">
        <v>168</v>
      </c>
      <c r="E19" s="6" t="s">
        <v>169</v>
      </c>
      <c r="F19" s="137" t="s">
        <v>170</v>
      </c>
      <c r="G19" s="137">
        <v>30</v>
      </c>
      <c r="H19" s="137">
        <v>30</v>
      </c>
      <c r="I19" s="137"/>
    </row>
    <row r="20" ht="42" customHeight="1" spans="1:9">
      <c r="A20" s="7"/>
      <c r="B20" s="55"/>
      <c r="C20" s="53" t="s">
        <v>42</v>
      </c>
      <c r="D20" s="93" t="s">
        <v>171</v>
      </c>
      <c r="E20" s="82" t="s">
        <v>172</v>
      </c>
      <c r="F20" s="143">
        <v>0.82</v>
      </c>
      <c r="G20" s="137">
        <v>5</v>
      </c>
      <c r="H20" s="137">
        <v>5</v>
      </c>
      <c r="I20" s="137"/>
    </row>
    <row r="21" ht="41" customHeight="1" spans="1:9">
      <c r="A21" s="7"/>
      <c r="B21" s="55"/>
      <c r="C21" s="53"/>
      <c r="D21" s="105" t="s">
        <v>173</v>
      </c>
      <c r="E21" s="82" t="s">
        <v>172</v>
      </c>
      <c r="F21" s="144">
        <v>0.82</v>
      </c>
      <c r="G21" s="137">
        <v>5</v>
      </c>
      <c r="H21" s="137">
        <v>5</v>
      </c>
      <c r="I21" s="137"/>
    </row>
    <row r="22" ht="32" customHeight="1" spans="1:9">
      <c r="A22" s="7"/>
      <c r="B22" s="55"/>
      <c r="C22" s="53" t="s">
        <v>46</v>
      </c>
      <c r="D22" s="93" t="s">
        <v>174</v>
      </c>
      <c r="E22" s="145" t="s">
        <v>175</v>
      </c>
      <c r="F22" s="146" t="s">
        <v>176</v>
      </c>
      <c r="G22" s="137">
        <v>5</v>
      </c>
      <c r="H22" s="137">
        <v>5</v>
      </c>
      <c r="I22" s="137"/>
    </row>
    <row r="23" ht="51" customHeight="1" spans="1:9">
      <c r="A23" s="7"/>
      <c r="B23" s="55"/>
      <c r="C23" s="70" t="s">
        <v>50</v>
      </c>
      <c r="D23" s="124" t="s">
        <v>177</v>
      </c>
      <c r="E23" s="82" t="s">
        <v>178</v>
      </c>
      <c r="F23" s="146" t="s">
        <v>179</v>
      </c>
      <c r="G23" s="137">
        <v>2.5</v>
      </c>
      <c r="H23" s="137">
        <v>2.5</v>
      </c>
      <c r="I23" s="137"/>
    </row>
    <row r="24" ht="34" customHeight="1" spans="1:9">
      <c r="A24" s="7"/>
      <c r="B24" s="55"/>
      <c r="C24" s="72"/>
      <c r="D24" s="147" t="s">
        <v>54</v>
      </c>
      <c r="E24" s="148" t="s">
        <v>44</v>
      </c>
      <c r="F24" s="149">
        <v>1</v>
      </c>
      <c r="G24" s="150">
        <v>2.5</v>
      </c>
      <c r="H24" s="150">
        <v>2.5</v>
      </c>
      <c r="I24" s="150"/>
    </row>
    <row r="25" ht="30" customHeight="1" spans="1:9">
      <c r="A25" s="7"/>
      <c r="B25" s="55"/>
      <c r="C25" s="72"/>
      <c r="D25" s="131" t="s">
        <v>91</v>
      </c>
      <c r="E25" s="132">
        <v>1</v>
      </c>
      <c r="F25" s="132">
        <v>1</v>
      </c>
      <c r="G25" s="151">
        <v>10</v>
      </c>
      <c r="H25" s="151">
        <v>10</v>
      </c>
      <c r="I25" s="137"/>
    </row>
    <row r="26" ht="41" customHeight="1" spans="1:9">
      <c r="A26" s="7"/>
      <c r="B26" s="51" t="s">
        <v>56</v>
      </c>
      <c r="C26" s="53" t="s">
        <v>57</v>
      </c>
      <c r="D26" s="73" t="s">
        <v>180</v>
      </c>
      <c r="E26" s="152" t="s">
        <v>181</v>
      </c>
      <c r="F26" s="153" t="s">
        <v>124</v>
      </c>
      <c r="G26" s="154">
        <v>5</v>
      </c>
      <c r="H26" s="154">
        <v>5</v>
      </c>
      <c r="I26" s="154"/>
    </row>
    <row r="27" ht="43" customHeight="1" spans="1:9">
      <c r="A27" s="7"/>
      <c r="B27" s="55"/>
      <c r="C27" s="53" t="s">
        <v>59</v>
      </c>
      <c r="D27" s="8" t="s">
        <v>182</v>
      </c>
      <c r="E27" s="6" t="s">
        <v>172</v>
      </c>
      <c r="F27" s="77">
        <v>0.82</v>
      </c>
      <c r="G27" s="137">
        <v>15</v>
      </c>
      <c r="H27" s="137">
        <v>15</v>
      </c>
      <c r="I27" s="137"/>
    </row>
    <row r="28" ht="45" spans="1:9">
      <c r="A28" s="7"/>
      <c r="B28" s="55"/>
      <c r="C28" s="53" t="s">
        <v>183</v>
      </c>
      <c r="D28" s="71" t="s">
        <v>184</v>
      </c>
      <c r="E28" s="155" t="s">
        <v>136</v>
      </c>
      <c r="F28" s="153" t="s">
        <v>124</v>
      </c>
      <c r="G28" s="137">
        <v>5</v>
      </c>
      <c r="H28" s="137">
        <v>5</v>
      </c>
      <c r="I28" s="137"/>
    </row>
    <row r="29" ht="29" customHeight="1" spans="1:9">
      <c r="A29" s="7"/>
      <c r="B29" s="55"/>
      <c r="C29" s="53" t="s">
        <v>61</v>
      </c>
      <c r="D29" s="8" t="s">
        <v>185</v>
      </c>
      <c r="E29" s="6" t="s">
        <v>186</v>
      </c>
      <c r="F29" s="156">
        <v>0.9971</v>
      </c>
      <c r="G29" s="137">
        <v>5</v>
      </c>
      <c r="H29" s="137">
        <v>5</v>
      </c>
      <c r="I29" s="137"/>
    </row>
    <row r="30" ht="22.5" spans="1:9">
      <c r="A30" s="7"/>
      <c r="B30" s="51" t="s">
        <v>63</v>
      </c>
      <c r="C30" s="51" t="s">
        <v>64</v>
      </c>
      <c r="D30" s="8" t="s">
        <v>187</v>
      </c>
      <c r="E30" s="6" t="s">
        <v>188</v>
      </c>
      <c r="F30" s="123" t="s">
        <v>67</v>
      </c>
      <c r="G30" s="137">
        <v>10</v>
      </c>
      <c r="H30" s="137">
        <v>10</v>
      </c>
      <c r="I30" s="137"/>
    </row>
    <row r="31" spans="1:9">
      <c r="A31" s="7" t="s">
        <v>68</v>
      </c>
      <c r="B31" s="7"/>
      <c r="C31" s="7"/>
      <c r="D31" s="7"/>
      <c r="E31" s="7"/>
      <c r="F31" s="7"/>
      <c r="G31" s="7">
        <f>SUM(G19:G30)</f>
        <v>100</v>
      </c>
      <c r="H31" s="7">
        <f>SUM(H19:H30)</f>
        <v>100</v>
      </c>
      <c r="I31" s="6"/>
    </row>
    <row r="32" ht="24" customHeight="1" spans="1:9">
      <c r="A32" s="6" t="s">
        <v>69</v>
      </c>
      <c r="B32" s="7" t="s">
        <v>70</v>
      </c>
      <c r="C32" s="7"/>
      <c r="D32" s="7"/>
      <c r="E32" s="7"/>
      <c r="F32" s="7"/>
      <c r="G32" s="7"/>
      <c r="H32" s="7"/>
      <c r="I32" s="7"/>
    </row>
    <row r="33" ht="18" customHeight="1" spans="1:9">
      <c r="A33" s="5"/>
      <c r="B33" s="5" t="s">
        <v>71</v>
      </c>
      <c r="C33" s="5"/>
      <c r="D33" s="5"/>
      <c r="E33" s="5"/>
      <c r="F33" s="5"/>
      <c r="G33" s="5"/>
      <c r="H33" s="5"/>
      <c r="I33" s="5"/>
    </row>
    <row r="34" ht="45" customHeight="1" spans="1:9">
      <c r="A34" s="80" t="s">
        <v>72</v>
      </c>
      <c r="B34" s="80"/>
      <c r="C34" s="80"/>
      <c r="D34" s="80"/>
      <c r="E34" s="80"/>
      <c r="F34" s="80"/>
      <c r="G34" s="80"/>
      <c r="H34" s="80"/>
      <c r="I34" s="80"/>
    </row>
    <row r="35" spans="1:9">
      <c r="A35" s="5" t="s">
        <v>73</v>
      </c>
      <c r="B35" s="5"/>
      <c r="C35" s="5"/>
      <c r="D35" s="5"/>
      <c r="E35" s="5"/>
      <c r="F35" s="5"/>
      <c r="G35" s="5"/>
      <c r="H35" s="5"/>
      <c r="I35" s="5"/>
    </row>
    <row r="36" ht="27" customHeight="1" spans="1:9">
      <c r="A36" s="80" t="s">
        <v>74</v>
      </c>
      <c r="B36" s="80"/>
      <c r="C36" s="80"/>
      <c r="D36" s="80"/>
      <c r="E36" s="80"/>
      <c r="F36" s="80"/>
      <c r="G36" s="80"/>
      <c r="H36" s="80"/>
      <c r="I36" s="80"/>
    </row>
    <row r="37" ht="37.5" customHeight="1" spans="1:9">
      <c r="A37" s="80" t="s">
        <v>75</v>
      </c>
      <c r="B37" s="80"/>
      <c r="C37" s="80"/>
      <c r="D37" s="80"/>
      <c r="E37" s="80"/>
      <c r="F37" s="80"/>
      <c r="G37" s="80"/>
      <c r="H37" s="80"/>
      <c r="I37" s="80"/>
    </row>
  </sheetData>
  <mergeCells count="33">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31:F31"/>
    <mergeCell ref="B32:I32"/>
    <mergeCell ref="A34:I34"/>
    <mergeCell ref="A36:I36"/>
    <mergeCell ref="A37:I37"/>
    <mergeCell ref="A7:A12"/>
    <mergeCell ref="A13:A17"/>
    <mergeCell ref="A18:A30"/>
    <mergeCell ref="B19:B25"/>
    <mergeCell ref="B26:B29"/>
    <mergeCell ref="C20:C21"/>
    <mergeCell ref="C23:C25"/>
    <mergeCell ref="B14:D17"/>
    <mergeCell ref="E14:I17"/>
  </mergeCells>
  <pageMargins left="0.75" right="0.314583333333333" top="0.550694444444444" bottom="0.511805555555556" header="0.511805555555556" footer="0.511805555555556"/>
  <pageSetup paperSize="9" scale="8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L23" sqref="L23"/>
    </sheetView>
  </sheetViews>
  <sheetFormatPr defaultColWidth="9" defaultRowHeight="13.5"/>
  <cols>
    <col min="1" max="1" width="7" customWidth="1"/>
    <col min="2" max="2" width="7.75" customWidth="1"/>
    <col min="3" max="3" width="7.875" customWidth="1"/>
    <col min="4" max="4" width="23" customWidth="1"/>
    <col min="5" max="5" width="16.375" customWidth="1"/>
    <col min="6" max="6" width="13.75" customWidth="1"/>
    <col min="7" max="8" width="7" customWidth="1"/>
    <col min="9" max="9" width="19.6083333333333" customWidth="1"/>
  </cols>
  <sheetData>
    <row r="1" customFormat="1" spans="1:2">
      <c r="A1" s="3" t="s">
        <v>0</v>
      </c>
      <c r="B1" s="3"/>
    </row>
    <row r="2" ht="20.25" spans="1:9">
      <c r="A2" s="4" t="s">
        <v>1</v>
      </c>
      <c r="B2" s="4"/>
      <c r="C2" s="4"/>
      <c r="D2" s="4"/>
      <c r="E2" s="4"/>
      <c r="F2" s="4"/>
      <c r="G2" s="4"/>
      <c r="H2" s="4"/>
      <c r="I2" s="4"/>
    </row>
    <row r="3" spans="1:9">
      <c r="A3" s="5"/>
      <c r="B3" s="5"/>
      <c r="C3" s="5"/>
      <c r="E3" s="5" t="s">
        <v>2</v>
      </c>
      <c r="F3" s="5"/>
      <c r="G3" s="5"/>
      <c r="H3" s="5"/>
      <c r="I3" s="5"/>
    </row>
    <row r="4" spans="1:9">
      <c r="A4" s="5" t="s">
        <v>3</v>
      </c>
      <c r="B4" s="5"/>
      <c r="C4" s="5"/>
      <c r="D4" s="5" t="s">
        <v>4</v>
      </c>
      <c r="E4" s="5"/>
      <c r="F4" s="5"/>
      <c r="G4" s="5" t="s">
        <v>5</v>
      </c>
      <c r="H4" s="5" t="s">
        <v>76</v>
      </c>
      <c r="I4" s="5"/>
    </row>
    <row r="5" spans="1:9">
      <c r="A5" s="6" t="s">
        <v>6</v>
      </c>
      <c r="B5" s="7" t="s">
        <v>189</v>
      </c>
      <c r="C5" s="7"/>
      <c r="D5" s="7"/>
      <c r="E5" s="7"/>
      <c r="F5" s="7"/>
      <c r="G5" s="7"/>
      <c r="H5" s="7"/>
      <c r="I5" s="7"/>
    </row>
    <row r="6" ht="38.25" customHeight="1" spans="1:9">
      <c r="A6" s="8" t="s">
        <v>8</v>
      </c>
      <c r="B6" s="7">
        <v>903159</v>
      </c>
      <c r="C6" s="7"/>
      <c r="D6" s="7"/>
      <c r="E6" s="7" t="s">
        <v>9</v>
      </c>
      <c r="F6" s="7" t="s">
        <v>190</v>
      </c>
      <c r="G6" s="7"/>
      <c r="H6" s="7"/>
      <c r="I6" s="7"/>
    </row>
    <row r="7" spans="1:9">
      <c r="A7" s="51" t="s">
        <v>11</v>
      </c>
      <c r="B7" s="52" t="s">
        <v>12</v>
      </c>
      <c r="C7" s="53"/>
      <c r="D7" s="7" t="s">
        <v>13</v>
      </c>
      <c r="E7" s="53" t="s">
        <v>14</v>
      </c>
      <c r="F7" s="7" t="s">
        <v>15</v>
      </c>
      <c r="G7" s="52" t="s">
        <v>16</v>
      </c>
      <c r="H7" s="54"/>
      <c r="I7" s="53"/>
    </row>
    <row r="8" spans="1:9">
      <c r="A8" s="55"/>
      <c r="B8" s="7" t="s">
        <v>17</v>
      </c>
      <c r="C8" s="7"/>
      <c r="D8" s="56">
        <f t="shared" ref="D8:F8" si="0">D9</f>
        <v>7.34</v>
      </c>
      <c r="E8" s="56">
        <f t="shared" si="0"/>
        <v>0</v>
      </c>
      <c r="F8" s="56">
        <f t="shared" si="0"/>
        <v>7.34</v>
      </c>
      <c r="G8" s="57">
        <v>1</v>
      </c>
      <c r="H8" s="54"/>
      <c r="I8" s="53"/>
    </row>
    <row r="9" spans="1:9">
      <c r="A9" s="55"/>
      <c r="B9" s="7" t="s">
        <v>18</v>
      </c>
      <c r="C9" s="7"/>
      <c r="D9" s="56">
        <f t="shared" ref="D9:F9" si="1">D11+D12+D10</f>
        <v>7.34</v>
      </c>
      <c r="E9" s="56">
        <f t="shared" si="1"/>
        <v>0</v>
      </c>
      <c r="F9" s="56">
        <f t="shared" si="1"/>
        <v>7.34</v>
      </c>
      <c r="G9" s="52" t="s">
        <v>20</v>
      </c>
      <c r="H9" s="54"/>
      <c r="I9" s="53"/>
    </row>
    <row r="10" spans="1:9">
      <c r="A10" s="55"/>
      <c r="B10" s="7" t="s">
        <v>19</v>
      </c>
      <c r="C10" s="7"/>
      <c r="D10" s="56"/>
      <c r="E10" s="56"/>
      <c r="F10" s="56"/>
      <c r="G10" s="52" t="s">
        <v>20</v>
      </c>
      <c r="H10" s="54"/>
      <c r="I10" s="53"/>
    </row>
    <row r="11" spans="1:9">
      <c r="A11" s="55"/>
      <c r="B11" s="7" t="s">
        <v>21</v>
      </c>
      <c r="C11" s="7"/>
      <c r="D11" s="56">
        <v>3</v>
      </c>
      <c r="E11" s="56"/>
      <c r="F11" s="56">
        <v>3</v>
      </c>
      <c r="G11" s="52" t="s">
        <v>20</v>
      </c>
      <c r="H11" s="54"/>
      <c r="I11" s="53"/>
    </row>
    <row r="12" spans="1:9">
      <c r="A12" s="58"/>
      <c r="B12" s="7" t="s">
        <v>22</v>
      </c>
      <c r="C12" s="7"/>
      <c r="D12" s="56">
        <v>4.34</v>
      </c>
      <c r="E12" s="56"/>
      <c r="F12" s="56">
        <v>4.34</v>
      </c>
      <c r="G12" s="52" t="s">
        <v>20</v>
      </c>
      <c r="H12" s="54"/>
      <c r="I12" s="53"/>
    </row>
    <row r="13" ht="29" customHeight="1" spans="1:9">
      <c r="A13" s="51" t="s">
        <v>23</v>
      </c>
      <c r="B13" s="7" t="s">
        <v>24</v>
      </c>
      <c r="C13" s="7"/>
      <c r="D13" s="7"/>
      <c r="E13" s="7" t="s">
        <v>25</v>
      </c>
      <c r="F13" s="7"/>
      <c r="G13" s="7"/>
      <c r="H13" s="7"/>
      <c r="I13" s="7"/>
    </row>
    <row r="14" ht="43" customHeight="1" spans="1:9">
      <c r="A14" s="55"/>
      <c r="B14" s="59" t="s">
        <v>191</v>
      </c>
      <c r="C14" s="60"/>
      <c r="D14" s="61"/>
      <c r="E14" s="90" t="s">
        <v>192</v>
      </c>
      <c r="F14" s="90"/>
      <c r="G14" s="90"/>
      <c r="H14" s="90"/>
      <c r="I14" s="90"/>
    </row>
    <row r="15" ht="43" customHeight="1" spans="1:9">
      <c r="A15" s="55"/>
      <c r="B15" s="63"/>
      <c r="C15" s="64"/>
      <c r="D15" s="65"/>
      <c r="E15" s="90"/>
      <c r="F15" s="90"/>
      <c r="G15" s="90"/>
      <c r="H15" s="90"/>
      <c r="I15" s="90"/>
    </row>
    <row r="16" ht="27" customHeight="1" spans="1:9">
      <c r="A16" s="55"/>
      <c r="B16" s="63"/>
      <c r="C16" s="64"/>
      <c r="D16" s="65"/>
      <c r="E16" s="90"/>
      <c r="F16" s="90"/>
      <c r="G16" s="90"/>
      <c r="H16" s="90"/>
      <c r="I16" s="90"/>
    </row>
    <row r="17" ht="8" customHeight="1" spans="1:9">
      <c r="A17" s="58"/>
      <c r="B17" s="66"/>
      <c r="C17" s="67"/>
      <c r="D17" s="68"/>
      <c r="E17" s="90"/>
      <c r="F17" s="90"/>
      <c r="G17" s="90"/>
      <c r="H17" s="90"/>
      <c r="I17" s="90"/>
    </row>
    <row r="18" spans="1:9">
      <c r="A18" s="7" t="s">
        <v>28</v>
      </c>
      <c r="B18" s="7" t="s">
        <v>29</v>
      </c>
      <c r="C18" s="7" t="s">
        <v>30</v>
      </c>
      <c r="D18" s="7" t="s">
        <v>31</v>
      </c>
      <c r="E18" s="7" t="s">
        <v>32</v>
      </c>
      <c r="F18" s="7" t="s">
        <v>33</v>
      </c>
      <c r="G18" s="7" t="s">
        <v>34</v>
      </c>
      <c r="H18" s="7" t="s">
        <v>35</v>
      </c>
      <c r="I18" s="82" t="s">
        <v>36</v>
      </c>
    </row>
    <row r="19" spans="1:9">
      <c r="A19" s="7"/>
      <c r="B19" s="51" t="s">
        <v>37</v>
      </c>
      <c r="C19" s="70" t="s">
        <v>38</v>
      </c>
      <c r="D19" s="51" t="s">
        <v>193</v>
      </c>
      <c r="E19" s="99" t="s">
        <v>194</v>
      </c>
      <c r="F19" s="99" t="s">
        <v>195</v>
      </c>
      <c r="G19" s="99">
        <v>15</v>
      </c>
      <c r="H19" s="99">
        <v>15</v>
      </c>
      <c r="I19" s="99"/>
    </row>
    <row r="20" ht="17" customHeight="1" spans="1:9">
      <c r="A20" s="7"/>
      <c r="B20" s="55"/>
      <c r="C20" s="72"/>
      <c r="D20" s="58"/>
      <c r="E20" s="120"/>
      <c r="F20" s="120"/>
      <c r="G20" s="120"/>
      <c r="H20" s="120"/>
      <c r="I20" s="120"/>
    </row>
    <row r="21" s="83" customFormat="1" ht="24" customHeight="1" spans="1:9">
      <c r="A21" s="86"/>
      <c r="B21" s="118"/>
      <c r="C21" s="121"/>
      <c r="D21" s="118" t="s">
        <v>196</v>
      </c>
      <c r="E21" s="122" t="s">
        <v>197</v>
      </c>
      <c r="F21" s="122" t="s">
        <v>197</v>
      </c>
      <c r="G21" s="122">
        <v>15</v>
      </c>
      <c r="H21" s="122">
        <v>15</v>
      </c>
      <c r="I21" s="122"/>
    </row>
    <row r="22" ht="53" customHeight="1" spans="1:9">
      <c r="A22" s="7"/>
      <c r="B22" s="55"/>
      <c r="C22" s="53" t="s">
        <v>42</v>
      </c>
      <c r="D22" s="8" t="s">
        <v>198</v>
      </c>
      <c r="E22" s="79">
        <v>1</v>
      </c>
      <c r="F22" s="77">
        <v>1</v>
      </c>
      <c r="G22" s="123">
        <v>5</v>
      </c>
      <c r="H22" s="123">
        <v>5</v>
      </c>
      <c r="I22" s="56"/>
    </row>
    <row r="23" s="83" customFormat="1" ht="27" customHeight="1" spans="1:9">
      <c r="A23" s="86"/>
      <c r="B23" s="118"/>
      <c r="C23" s="117"/>
      <c r="D23" s="124" t="s">
        <v>199</v>
      </c>
      <c r="E23" s="109" t="s">
        <v>121</v>
      </c>
      <c r="F23" s="125">
        <v>0.8952</v>
      </c>
      <c r="G23" s="87">
        <v>5</v>
      </c>
      <c r="H23" s="87">
        <v>5</v>
      </c>
      <c r="I23" s="87"/>
    </row>
    <row r="24" s="83" customFormat="1" ht="27" customHeight="1" spans="1:9">
      <c r="A24" s="86"/>
      <c r="B24" s="118"/>
      <c r="C24" s="126" t="s">
        <v>46</v>
      </c>
      <c r="D24" s="127" t="s">
        <v>200</v>
      </c>
      <c r="E24" s="128" t="s">
        <v>175</v>
      </c>
      <c r="F24" s="128" t="s">
        <v>175</v>
      </c>
      <c r="G24" s="129">
        <v>5</v>
      </c>
      <c r="H24" s="129">
        <v>5</v>
      </c>
      <c r="I24" s="129"/>
    </row>
    <row r="25" ht="30" customHeight="1" spans="1:9">
      <c r="A25" s="7"/>
      <c r="B25" s="55"/>
      <c r="C25" s="70" t="s">
        <v>50</v>
      </c>
      <c r="D25" s="8" t="s">
        <v>201</v>
      </c>
      <c r="E25" s="56" t="s">
        <v>202</v>
      </c>
      <c r="F25" s="56" t="s">
        <v>203</v>
      </c>
      <c r="G25" s="56">
        <v>2.5</v>
      </c>
      <c r="H25" s="56">
        <v>2.5</v>
      </c>
      <c r="I25" s="56"/>
    </row>
    <row r="26" ht="30" customHeight="1" spans="1:9">
      <c r="A26" s="7"/>
      <c r="B26" s="55"/>
      <c r="C26" s="72"/>
      <c r="D26" s="8" t="s">
        <v>54</v>
      </c>
      <c r="E26" s="130" t="s">
        <v>44</v>
      </c>
      <c r="F26" s="77">
        <v>1</v>
      </c>
      <c r="G26" s="56">
        <v>2.5</v>
      </c>
      <c r="H26" s="56">
        <v>2.5</v>
      </c>
      <c r="I26" s="56"/>
    </row>
    <row r="27" ht="23" customHeight="1" spans="1:9">
      <c r="A27" s="7"/>
      <c r="B27" s="55"/>
      <c r="C27" s="72"/>
      <c r="D27" s="131" t="s">
        <v>91</v>
      </c>
      <c r="E27" s="132">
        <v>1</v>
      </c>
      <c r="F27" s="132">
        <v>1</v>
      </c>
      <c r="G27" s="131">
        <v>10</v>
      </c>
      <c r="H27" s="131">
        <v>10</v>
      </c>
      <c r="I27" s="111"/>
    </row>
    <row r="28" ht="30" customHeight="1" spans="1:9">
      <c r="A28" s="7"/>
      <c r="B28" s="51" t="s">
        <v>56</v>
      </c>
      <c r="C28" s="53" t="s">
        <v>57</v>
      </c>
      <c r="D28" s="51" t="s">
        <v>204</v>
      </c>
      <c r="E28" s="99" t="s">
        <v>205</v>
      </c>
      <c r="F28" s="99" t="s">
        <v>124</v>
      </c>
      <c r="G28" s="99">
        <v>10</v>
      </c>
      <c r="H28" s="99">
        <v>10</v>
      </c>
      <c r="I28" s="99"/>
    </row>
    <row r="29" ht="20" customHeight="1" spans="1:9">
      <c r="A29" s="7"/>
      <c r="B29" s="55"/>
      <c r="C29" s="53"/>
      <c r="D29" s="58"/>
      <c r="E29" s="120"/>
      <c r="F29" s="120"/>
      <c r="G29" s="120"/>
      <c r="H29" s="120"/>
      <c r="I29" s="120"/>
    </row>
    <row r="30" spans="1:9">
      <c r="A30" s="7"/>
      <c r="B30" s="55"/>
      <c r="C30" s="53" t="s">
        <v>59</v>
      </c>
      <c r="D30" s="51" t="s">
        <v>206</v>
      </c>
      <c r="E30" s="51" t="s">
        <v>207</v>
      </c>
      <c r="F30" s="133" t="s">
        <v>208</v>
      </c>
      <c r="G30" s="99">
        <v>15</v>
      </c>
      <c r="H30" s="99">
        <v>15</v>
      </c>
      <c r="I30" s="99"/>
    </row>
    <row r="31" ht="27" customHeight="1" spans="1:9">
      <c r="A31" s="7"/>
      <c r="B31" s="55"/>
      <c r="C31" s="53"/>
      <c r="D31" s="58"/>
      <c r="E31" s="58"/>
      <c r="F31" s="120"/>
      <c r="G31" s="120"/>
      <c r="H31" s="120"/>
      <c r="I31" s="120"/>
    </row>
    <row r="32" spans="1:9">
      <c r="A32" s="7"/>
      <c r="B32" s="55"/>
      <c r="C32" s="53" t="s">
        <v>61</v>
      </c>
      <c r="D32" s="51" t="s">
        <v>209</v>
      </c>
      <c r="E32" s="99" t="s">
        <v>210</v>
      </c>
      <c r="F32" s="133" t="s">
        <v>210</v>
      </c>
      <c r="G32" s="99">
        <v>5</v>
      </c>
      <c r="H32" s="99">
        <v>5</v>
      </c>
      <c r="I32" s="99"/>
    </row>
    <row r="33" ht="27" customHeight="1" spans="1:9">
      <c r="A33" s="7"/>
      <c r="B33" s="55"/>
      <c r="C33" s="53"/>
      <c r="D33" s="58"/>
      <c r="E33" s="120"/>
      <c r="F33" s="120"/>
      <c r="G33" s="120"/>
      <c r="H33" s="120"/>
      <c r="I33" s="120"/>
    </row>
    <row r="34" spans="1:9">
      <c r="A34" s="7"/>
      <c r="B34" s="51" t="s">
        <v>63</v>
      </c>
      <c r="C34" s="51" t="s">
        <v>64</v>
      </c>
      <c r="D34" s="51" t="s">
        <v>211</v>
      </c>
      <c r="E34" s="99" t="s">
        <v>66</v>
      </c>
      <c r="F34" s="99" t="s">
        <v>67</v>
      </c>
      <c r="G34" s="99">
        <v>10</v>
      </c>
      <c r="H34" s="99">
        <v>10</v>
      </c>
      <c r="I34" s="99"/>
    </row>
    <row r="35" ht="18" customHeight="1" spans="1:9">
      <c r="A35" s="7"/>
      <c r="B35" s="55"/>
      <c r="C35" s="55"/>
      <c r="D35" s="58"/>
      <c r="E35" s="120"/>
      <c r="F35" s="120"/>
      <c r="G35" s="120"/>
      <c r="H35" s="120"/>
      <c r="I35" s="120"/>
    </row>
    <row r="36" spans="1:9">
      <c r="A36" s="7" t="s">
        <v>68</v>
      </c>
      <c r="B36" s="7"/>
      <c r="C36" s="7"/>
      <c r="D36" s="7"/>
      <c r="E36" s="7"/>
      <c r="F36" s="7"/>
      <c r="G36" s="7">
        <f>SUM(G19:G35)</f>
        <v>100</v>
      </c>
      <c r="H36" s="7">
        <f>SUM(H19:H35)</f>
        <v>100</v>
      </c>
      <c r="I36" s="6"/>
    </row>
    <row r="37" ht="24" customHeight="1" spans="1:9">
      <c r="A37" s="6" t="s">
        <v>69</v>
      </c>
      <c r="B37" s="7" t="s">
        <v>70</v>
      </c>
      <c r="C37" s="7"/>
      <c r="D37" s="7"/>
      <c r="E37" s="7"/>
      <c r="F37" s="7"/>
      <c r="G37" s="7"/>
      <c r="H37" s="7"/>
      <c r="I37" s="7"/>
    </row>
    <row r="38" ht="18" customHeight="1" spans="1:9">
      <c r="A38" s="5"/>
      <c r="B38" s="5" t="s">
        <v>71</v>
      </c>
      <c r="C38" s="5"/>
      <c r="D38" s="5"/>
      <c r="E38" s="5"/>
      <c r="F38" s="5"/>
      <c r="G38" s="5"/>
      <c r="H38" s="5"/>
      <c r="I38" s="5"/>
    </row>
    <row r="39" ht="45" customHeight="1" spans="1:9">
      <c r="A39" s="80" t="s">
        <v>72</v>
      </c>
      <c r="B39" s="80"/>
      <c r="C39" s="80"/>
      <c r="D39" s="80"/>
      <c r="E39" s="80"/>
      <c r="F39" s="80"/>
      <c r="G39" s="80"/>
      <c r="H39" s="80"/>
      <c r="I39" s="80"/>
    </row>
    <row r="40" spans="1:9">
      <c r="A40" s="5" t="s">
        <v>73</v>
      </c>
      <c r="B40" s="5"/>
      <c r="C40" s="5"/>
      <c r="D40" s="5"/>
      <c r="E40" s="5"/>
      <c r="F40" s="5"/>
      <c r="G40" s="5"/>
      <c r="H40" s="5"/>
      <c r="I40" s="5"/>
    </row>
    <row r="41" ht="27" customHeight="1" spans="1:9">
      <c r="A41" s="80" t="s">
        <v>74</v>
      </c>
      <c r="B41" s="80"/>
      <c r="C41" s="80"/>
      <c r="D41" s="80"/>
      <c r="E41" s="80"/>
      <c r="F41" s="80"/>
      <c r="G41" s="80"/>
      <c r="H41" s="80"/>
      <c r="I41" s="80"/>
    </row>
    <row r="42" ht="37.5" customHeight="1" spans="1:9">
      <c r="A42" s="80" t="s">
        <v>75</v>
      </c>
      <c r="B42" s="80"/>
      <c r="C42" s="80"/>
      <c r="D42" s="80"/>
      <c r="E42" s="80"/>
      <c r="F42" s="80"/>
      <c r="G42" s="80"/>
      <c r="H42" s="80"/>
      <c r="I42" s="80"/>
    </row>
  </sheetData>
  <mergeCells count="69">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36:F36"/>
    <mergeCell ref="B37:I37"/>
    <mergeCell ref="A39:I39"/>
    <mergeCell ref="A41:I41"/>
    <mergeCell ref="A42:I42"/>
    <mergeCell ref="A7:A12"/>
    <mergeCell ref="A13:A17"/>
    <mergeCell ref="A18:A35"/>
    <mergeCell ref="B19:B27"/>
    <mergeCell ref="B28:B33"/>
    <mergeCell ref="B34:B35"/>
    <mergeCell ref="C19:C21"/>
    <mergeCell ref="C22:C23"/>
    <mergeCell ref="C25:C27"/>
    <mergeCell ref="C28:C29"/>
    <mergeCell ref="C30:C31"/>
    <mergeCell ref="C32:C33"/>
    <mergeCell ref="C34:C35"/>
    <mergeCell ref="D19:D20"/>
    <mergeCell ref="D28:D29"/>
    <mergeCell ref="D30:D31"/>
    <mergeCell ref="D32:D33"/>
    <mergeCell ref="D34:D35"/>
    <mergeCell ref="E19:E20"/>
    <mergeCell ref="E28:E29"/>
    <mergeCell ref="E30:E31"/>
    <mergeCell ref="E32:E33"/>
    <mergeCell ref="E34:E35"/>
    <mergeCell ref="F19:F20"/>
    <mergeCell ref="F28:F29"/>
    <mergeCell ref="F30:F31"/>
    <mergeCell ref="F32:F33"/>
    <mergeCell ref="F34:F35"/>
    <mergeCell ref="G19:G20"/>
    <mergeCell ref="G28:G29"/>
    <mergeCell ref="G30:G31"/>
    <mergeCell ref="G32:G33"/>
    <mergeCell ref="G34:G35"/>
    <mergeCell ref="H19:H20"/>
    <mergeCell ref="H28:H29"/>
    <mergeCell ref="H30:H31"/>
    <mergeCell ref="H32:H33"/>
    <mergeCell ref="H34:H35"/>
    <mergeCell ref="I19:I20"/>
    <mergeCell ref="I28:I29"/>
    <mergeCell ref="I30:I31"/>
    <mergeCell ref="I32:I33"/>
    <mergeCell ref="I34:I35"/>
    <mergeCell ref="B14:D17"/>
    <mergeCell ref="E14:I17"/>
  </mergeCells>
  <pageMargins left="0.75" right="0.75" top="0.472222222222222" bottom="0.590277777777778" header="0.511805555555556" footer="0.511805555555556"/>
  <pageSetup paperSize="9" scale="78"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M6" sqref="M6"/>
    </sheetView>
  </sheetViews>
  <sheetFormatPr defaultColWidth="9" defaultRowHeight="13.5"/>
  <cols>
    <col min="1" max="1" width="7" customWidth="1"/>
    <col min="2" max="2" width="7.75" customWidth="1"/>
    <col min="3" max="3" width="7.875" customWidth="1"/>
    <col min="4" max="4" width="22.9666666666667" customWidth="1"/>
    <col min="5" max="6" width="16.125" customWidth="1"/>
    <col min="7" max="8" width="7" customWidth="1"/>
    <col min="9" max="9" width="15" customWidth="1"/>
  </cols>
  <sheetData>
    <row r="1" customFormat="1" spans="1:2">
      <c r="A1" s="3" t="s">
        <v>0</v>
      </c>
      <c r="B1" s="3"/>
    </row>
    <row r="2" ht="20.25" spans="1:9">
      <c r="A2" s="4" t="s">
        <v>1</v>
      </c>
      <c r="B2" s="4"/>
      <c r="C2" s="4"/>
      <c r="D2" s="4"/>
      <c r="E2" s="4"/>
      <c r="F2" s="4"/>
      <c r="G2" s="4"/>
      <c r="H2" s="4"/>
      <c r="I2" s="4"/>
    </row>
    <row r="3" spans="1:9">
      <c r="A3" s="5"/>
      <c r="B3" s="5"/>
      <c r="C3" s="5"/>
      <c r="E3" s="5" t="s">
        <v>2</v>
      </c>
      <c r="F3" s="5"/>
      <c r="G3" s="5"/>
      <c r="H3" s="5"/>
      <c r="I3" s="5"/>
    </row>
    <row r="4" spans="1:9">
      <c r="A4" s="5" t="s">
        <v>212</v>
      </c>
      <c r="B4" s="5"/>
      <c r="C4" s="5"/>
      <c r="D4" s="5"/>
      <c r="E4" s="5"/>
      <c r="F4" s="5"/>
      <c r="G4" s="5" t="s">
        <v>213</v>
      </c>
      <c r="H4" s="5"/>
      <c r="I4" s="5"/>
    </row>
    <row r="5" spans="1:9">
      <c r="A5" s="6" t="s">
        <v>6</v>
      </c>
      <c r="B5" s="7" t="s">
        <v>214</v>
      </c>
      <c r="C5" s="7"/>
      <c r="D5" s="7"/>
      <c r="E5" s="7"/>
      <c r="F5" s="7"/>
      <c r="G5" s="7"/>
      <c r="H5" s="7"/>
      <c r="I5" s="7"/>
    </row>
    <row r="6" ht="38.25" customHeight="1" spans="1:9">
      <c r="A6" s="8" t="s">
        <v>8</v>
      </c>
      <c r="B6" s="7" t="s">
        <v>215</v>
      </c>
      <c r="C6" s="7"/>
      <c r="D6" s="7"/>
      <c r="E6" s="7" t="s">
        <v>9</v>
      </c>
      <c r="F6" s="7" t="s">
        <v>216</v>
      </c>
      <c r="G6" s="7"/>
      <c r="H6" s="7"/>
      <c r="I6" s="7"/>
    </row>
    <row r="7" spans="1:9">
      <c r="A7" s="51" t="s">
        <v>11</v>
      </c>
      <c r="B7" s="52" t="s">
        <v>12</v>
      </c>
      <c r="C7" s="53"/>
      <c r="D7" s="7" t="s">
        <v>13</v>
      </c>
      <c r="E7" s="53" t="s">
        <v>14</v>
      </c>
      <c r="F7" s="7" t="s">
        <v>15</v>
      </c>
      <c r="G7" s="52" t="s">
        <v>16</v>
      </c>
      <c r="H7" s="54"/>
      <c r="I7" s="53"/>
    </row>
    <row r="8" spans="1:9">
      <c r="A8" s="55"/>
      <c r="B8" s="7" t="s">
        <v>17</v>
      </c>
      <c r="C8" s="7"/>
      <c r="D8" s="56">
        <v>10</v>
      </c>
      <c r="E8" s="56">
        <v>0</v>
      </c>
      <c r="F8" s="56">
        <v>10</v>
      </c>
      <c r="G8" s="57">
        <v>1</v>
      </c>
      <c r="H8" s="54"/>
      <c r="I8" s="53"/>
    </row>
    <row r="9" spans="1:9">
      <c r="A9" s="55"/>
      <c r="B9" s="7" t="s">
        <v>18</v>
      </c>
      <c r="C9" s="7"/>
      <c r="D9" s="56">
        <v>10</v>
      </c>
      <c r="E9" s="56">
        <v>0</v>
      </c>
      <c r="F9" s="56">
        <v>10</v>
      </c>
      <c r="G9" s="52" t="s">
        <v>20</v>
      </c>
      <c r="H9" s="54"/>
      <c r="I9" s="53"/>
    </row>
    <row r="10" spans="1:9">
      <c r="A10" s="55"/>
      <c r="B10" s="7" t="s">
        <v>19</v>
      </c>
      <c r="C10" s="7"/>
      <c r="D10" s="56">
        <v>0</v>
      </c>
      <c r="E10" s="56">
        <v>0</v>
      </c>
      <c r="F10" s="56">
        <v>0</v>
      </c>
      <c r="G10" s="52" t="s">
        <v>20</v>
      </c>
      <c r="H10" s="54"/>
      <c r="I10" s="53"/>
    </row>
    <row r="11" spans="1:9">
      <c r="A11" s="55"/>
      <c r="B11" s="7" t="s">
        <v>21</v>
      </c>
      <c r="C11" s="7"/>
      <c r="D11" s="56">
        <v>10</v>
      </c>
      <c r="E11" s="56">
        <v>0</v>
      </c>
      <c r="F11" s="56">
        <v>10</v>
      </c>
      <c r="G11" s="52" t="s">
        <v>20</v>
      </c>
      <c r="H11" s="54"/>
      <c r="I11" s="53"/>
    </row>
    <row r="12" spans="1:9">
      <c r="A12" s="58"/>
      <c r="B12" s="7" t="s">
        <v>22</v>
      </c>
      <c r="C12" s="7"/>
      <c r="D12" s="56">
        <v>0</v>
      </c>
      <c r="E12" s="56">
        <v>0</v>
      </c>
      <c r="F12" s="56">
        <v>0</v>
      </c>
      <c r="G12" s="52" t="s">
        <v>20</v>
      </c>
      <c r="H12" s="54"/>
      <c r="I12" s="53"/>
    </row>
    <row r="13" spans="1:9">
      <c r="A13" s="51" t="s">
        <v>23</v>
      </c>
      <c r="B13" s="7" t="s">
        <v>24</v>
      </c>
      <c r="C13" s="7"/>
      <c r="D13" s="7"/>
      <c r="E13" s="7" t="s">
        <v>25</v>
      </c>
      <c r="F13" s="7"/>
      <c r="G13" s="7"/>
      <c r="H13" s="7"/>
      <c r="I13" s="7"/>
    </row>
    <row r="14" spans="1:9">
      <c r="A14" s="55"/>
      <c r="B14" s="59" t="s">
        <v>217</v>
      </c>
      <c r="C14" s="60"/>
      <c r="D14" s="61"/>
      <c r="E14" s="89" t="s">
        <v>218</v>
      </c>
      <c r="F14" s="90"/>
      <c r="G14" s="90"/>
      <c r="H14" s="90"/>
      <c r="I14" s="90"/>
    </row>
    <row r="15" spans="1:9">
      <c r="A15" s="55"/>
      <c r="B15" s="63"/>
      <c r="C15" s="64"/>
      <c r="D15" s="65"/>
      <c r="E15" s="90"/>
      <c r="F15" s="90"/>
      <c r="G15" s="90"/>
      <c r="H15" s="90"/>
      <c r="I15" s="90"/>
    </row>
    <row r="16" spans="1:9">
      <c r="A16" s="55"/>
      <c r="B16" s="63"/>
      <c r="C16" s="64"/>
      <c r="D16" s="65"/>
      <c r="E16" s="90"/>
      <c r="F16" s="90"/>
      <c r="G16" s="90"/>
      <c r="H16" s="90"/>
      <c r="I16" s="90"/>
    </row>
    <row r="17" spans="1:9">
      <c r="A17" s="58"/>
      <c r="B17" s="66"/>
      <c r="C17" s="67"/>
      <c r="D17" s="68"/>
      <c r="E17" s="90"/>
      <c r="F17" s="90"/>
      <c r="G17" s="90"/>
      <c r="H17" s="90"/>
      <c r="I17" s="90"/>
    </row>
    <row r="18" spans="1:9">
      <c r="A18" s="7" t="s">
        <v>28</v>
      </c>
      <c r="B18" s="7" t="s">
        <v>29</v>
      </c>
      <c r="C18" s="7" t="s">
        <v>30</v>
      </c>
      <c r="D18" s="7" t="s">
        <v>31</v>
      </c>
      <c r="E18" s="7" t="s">
        <v>32</v>
      </c>
      <c r="F18" s="7" t="s">
        <v>33</v>
      </c>
      <c r="G18" s="7" t="s">
        <v>34</v>
      </c>
      <c r="H18" s="7" t="s">
        <v>35</v>
      </c>
      <c r="I18" s="86" t="s">
        <v>36</v>
      </c>
    </row>
    <row r="19" ht="22.5" spans="1:9">
      <c r="A19" s="7"/>
      <c r="B19" s="51" t="s">
        <v>37</v>
      </c>
      <c r="C19" s="53" t="s">
        <v>38</v>
      </c>
      <c r="D19" s="112" t="s">
        <v>219</v>
      </c>
      <c r="E19" s="7" t="s">
        <v>220</v>
      </c>
      <c r="F19" s="97" t="s">
        <v>221</v>
      </c>
      <c r="G19" s="12">
        <v>30</v>
      </c>
      <c r="H19" s="12">
        <v>30</v>
      </c>
      <c r="I19" s="7"/>
    </row>
    <row r="20" ht="22.5" spans="1:9">
      <c r="A20" s="7"/>
      <c r="B20" s="55"/>
      <c r="C20" s="53" t="s">
        <v>42</v>
      </c>
      <c r="D20" s="112" t="s">
        <v>222</v>
      </c>
      <c r="E20" s="7" t="s">
        <v>223</v>
      </c>
      <c r="F20" s="97">
        <v>1</v>
      </c>
      <c r="G20" s="12">
        <v>10</v>
      </c>
      <c r="H20" s="12">
        <v>10</v>
      </c>
      <c r="I20" s="7"/>
    </row>
    <row r="21" ht="37" customHeight="1" spans="1:9">
      <c r="A21" s="7"/>
      <c r="B21" s="55"/>
      <c r="C21" s="53" t="s">
        <v>46</v>
      </c>
      <c r="D21" s="71" t="s">
        <v>224</v>
      </c>
      <c r="E21" s="113" t="s">
        <v>225</v>
      </c>
      <c r="F21" s="76" t="s">
        <v>226</v>
      </c>
      <c r="G21" s="12">
        <v>5</v>
      </c>
      <c r="H21" s="12">
        <v>5</v>
      </c>
      <c r="I21" s="7"/>
    </row>
    <row r="22" spans="1:9">
      <c r="A22" s="7"/>
      <c r="B22" s="55"/>
      <c r="C22" s="70" t="s">
        <v>50</v>
      </c>
      <c r="D22" s="71" t="s">
        <v>54</v>
      </c>
      <c r="E22" s="95">
        <v>1</v>
      </c>
      <c r="F22" s="95">
        <v>1</v>
      </c>
      <c r="G22" s="12">
        <v>2.5</v>
      </c>
      <c r="H22" s="12">
        <v>2.5</v>
      </c>
      <c r="I22" s="7"/>
    </row>
    <row r="23" spans="1:9">
      <c r="A23" s="7"/>
      <c r="B23" s="55"/>
      <c r="C23" s="72"/>
      <c r="D23" s="73" t="s">
        <v>227</v>
      </c>
      <c r="E23" s="7" t="s">
        <v>89</v>
      </c>
      <c r="F23" s="7" t="s">
        <v>90</v>
      </c>
      <c r="G23" s="12">
        <v>2.5</v>
      </c>
      <c r="H23" s="12">
        <v>2.5</v>
      </c>
      <c r="I23" s="7"/>
    </row>
    <row r="24" spans="1:9">
      <c r="A24" s="7"/>
      <c r="B24" s="55"/>
      <c r="C24" s="72"/>
      <c r="D24" s="114" t="s">
        <v>91</v>
      </c>
      <c r="E24" s="115" t="s">
        <v>44</v>
      </c>
      <c r="F24" s="103">
        <v>1</v>
      </c>
      <c r="G24" s="104">
        <v>10</v>
      </c>
      <c r="H24" s="104">
        <v>10</v>
      </c>
      <c r="I24" s="7"/>
    </row>
    <row r="25" s="83" customFormat="1" ht="49" customHeight="1" spans="1:9">
      <c r="A25" s="86"/>
      <c r="B25" s="116" t="s">
        <v>56</v>
      </c>
      <c r="C25" s="117" t="s">
        <v>57</v>
      </c>
      <c r="D25" s="93" t="s">
        <v>228</v>
      </c>
      <c r="E25" s="86" t="s">
        <v>229</v>
      </c>
      <c r="F25" s="97" t="s">
        <v>124</v>
      </c>
      <c r="G25" s="36">
        <v>7.5</v>
      </c>
      <c r="H25" s="36">
        <v>7.5</v>
      </c>
      <c r="I25" s="86"/>
    </row>
    <row r="26" s="83" customFormat="1" ht="45" spans="1:9">
      <c r="A26" s="86"/>
      <c r="B26" s="118"/>
      <c r="C26" s="117" t="s">
        <v>59</v>
      </c>
      <c r="D26" s="93" t="s">
        <v>230</v>
      </c>
      <c r="E26" s="86" t="s">
        <v>229</v>
      </c>
      <c r="F26" s="97" t="s">
        <v>124</v>
      </c>
      <c r="G26" s="36">
        <v>10</v>
      </c>
      <c r="H26" s="36">
        <v>10</v>
      </c>
      <c r="I26" s="86"/>
    </row>
    <row r="27" s="83" customFormat="1" ht="53" customHeight="1" spans="1:9">
      <c r="A27" s="86"/>
      <c r="B27" s="118"/>
      <c r="C27" s="117" t="s">
        <v>183</v>
      </c>
      <c r="D27" s="93" t="s">
        <v>231</v>
      </c>
      <c r="E27" s="86" t="s">
        <v>229</v>
      </c>
      <c r="F27" s="97" t="s">
        <v>124</v>
      </c>
      <c r="G27" s="36">
        <v>7.5</v>
      </c>
      <c r="H27" s="36">
        <v>7.5</v>
      </c>
      <c r="I27" s="86"/>
    </row>
    <row r="28" s="83" customFormat="1" ht="88" customHeight="1" spans="1:9">
      <c r="A28" s="86"/>
      <c r="B28" s="118"/>
      <c r="C28" s="117" t="s">
        <v>61</v>
      </c>
      <c r="D28" s="93" t="s">
        <v>232</v>
      </c>
      <c r="E28" s="86" t="s">
        <v>229</v>
      </c>
      <c r="F28" s="97" t="s">
        <v>124</v>
      </c>
      <c r="G28" s="36">
        <v>5</v>
      </c>
      <c r="H28" s="36">
        <v>5</v>
      </c>
      <c r="I28" s="119"/>
    </row>
    <row r="29" ht="31" customHeight="1" spans="1:9">
      <c r="A29" s="7"/>
      <c r="B29" s="51" t="s">
        <v>63</v>
      </c>
      <c r="C29" s="51" t="s">
        <v>64</v>
      </c>
      <c r="D29" s="71" t="s">
        <v>233</v>
      </c>
      <c r="E29" s="7" t="s">
        <v>121</v>
      </c>
      <c r="F29" s="97">
        <v>1</v>
      </c>
      <c r="G29" s="12">
        <v>10</v>
      </c>
      <c r="H29" s="12">
        <v>10</v>
      </c>
      <c r="I29" s="7"/>
    </row>
    <row r="30" spans="1:9">
      <c r="A30" s="7" t="s">
        <v>68</v>
      </c>
      <c r="B30" s="7"/>
      <c r="C30" s="7"/>
      <c r="D30" s="7"/>
      <c r="E30" s="7"/>
      <c r="F30" s="7"/>
      <c r="G30" s="7">
        <f>SUM(G19:G29)</f>
        <v>100</v>
      </c>
      <c r="H30" s="7">
        <f>SUM(H19:H29)</f>
        <v>100</v>
      </c>
      <c r="I30" s="7"/>
    </row>
    <row r="31" ht="24" customHeight="1" spans="1:9">
      <c r="A31" s="6" t="s">
        <v>69</v>
      </c>
      <c r="B31" s="7" t="s">
        <v>70</v>
      </c>
      <c r="C31" s="7"/>
      <c r="D31" s="7"/>
      <c r="E31" s="7"/>
      <c r="F31" s="7"/>
      <c r="G31" s="7"/>
      <c r="H31" s="7"/>
      <c r="I31" s="7"/>
    </row>
    <row r="32" ht="18" customHeight="1" spans="1:9">
      <c r="A32" s="5"/>
      <c r="B32" s="5" t="s">
        <v>71</v>
      </c>
      <c r="C32" s="5"/>
      <c r="D32" s="5"/>
      <c r="E32" s="5"/>
      <c r="F32" s="5"/>
      <c r="G32" s="5"/>
      <c r="H32" s="5"/>
      <c r="I32" s="5"/>
    </row>
    <row r="33" ht="45" customHeight="1" spans="1:9">
      <c r="A33" s="80" t="s">
        <v>72</v>
      </c>
      <c r="B33" s="80"/>
      <c r="C33" s="80"/>
      <c r="D33" s="80"/>
      <c r="E33" s="80"/>
      <c r="F33" s="80"/>
      <c r="G33" s="80"/>
      <c r="H33" s="80"/>
      <c r="I33" s="80"/>
    </row>
    <row r="34" spans="1:9">
      <c r="A34" s="5" t="s">
        <v>73</v>
      </c>
      <c r="B34" s="5"/>
      <c r="C34" s="5"/>
      <c r="D34" s="5"/>
      <c r="E34" s="5"/>
      <c r="F34" s="5"/>
      <c r="G34" s="5"/>
      <c r="H34" s="5"/>
      <c r="I34" s="5"/>
    </row>
    <row r="35" ht="27" customHeight="1" spans="1:9">
      <c r="A35" s="80" t="s">
        <v>74</v>
      </c>
      <c r="B35" s="80"/>
      <c r="C35" s="80"/>
      <c r="D35" s="80"/>
      <c r="E35" s="80"/>
      <c r="F35" s="80"/>
      <c r="G35" s="80"/>
      <c r="H35" s="80"/>
      <c r="I35" s="80"/>
    </row>
    <row r="36" ht="37.5" customHeight="1" spans="1:9">
      <c r="A36" s="80" t="s">
        <v>75</v>
      </c>
      <c r="B36" s="80"/>
      <c r="C36" s="80"/>
      <c r="D36" s="80"/>
      <c r="E36" s="80"/>
      <c r="F36" s="80"/>
      <c r="G36" s="80"/>
      <c r="H36" s="80"/>
      <c r="I36" s="80"/>
    </row>
  </sheetData>
  <mergeCells count="32">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30:F30"/>
    <mergeCell ref="B31:I31"/>
    <mergeCell ref="A33:I33"/>
    <mergeCell ref="A35:I35"/>
    <mergeCell ref="A36:I36"/>
    <mergeCell ref="A7:A12"/>
    <mergeCell ref="A13:A17"/>
    <mergeCell ref="A18:A29"/>
    <mergeCell ref="B19:B24"/>
    <mergeCell ref="B25:B28"/>
    <mergeCell ref="C22:C24"/>
    <mergeCell ref="B14:D17"/>
    <mergeCell ref="E14:I17"/>
  </mergeCells>
  <pageMargins left="0.75" right="0.75" top="1" bottom="1" header="0.511805555555556" footer="0.511805555555556"/>
  <pageSetup paperSize="9" scale="82"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L26" sqref="L26"/>
    </sheetView>
  </sheetViews>
  <sheetFormatPr defaultColWidth="9" defaultRowHeight="13.5"/>
  <cols>
    <col min="1" max="1" width="7" customWidth="1"/>
    <col min="2" max="2" width="7.75" customWidth="1"/>
    <col min="3" max="3" width="7.875" customWidth="1"/>
    <col min="4" max="4" width="28.125" style="83" customWidth="1"/>
    <col min="5" max="5" width="12.75" customWidth="1"/>
    <col min="6" max="6" width="13" customWidth="1"/>
    <col min="7" max="8" width="7" customWidth="1"/>
    <col min="9" max="9" width="17.6333333333333" customWidth="1"/>
  </cols>
  <sheetData>
    <row r="1" spans="1:2">
      <c r="A1" s="3" t="s">
        <v>0</v>
      </c>
      <c r="B1" s="3"/>
    </row>
    <row r="2" ht="20.25" spans="1:9">
      <c r="A2" s="4" t="s">
        <v>1</v>
      </c>
      <c r="B2" s="4"/>
      <c r="C2" s="4"/>
      <c r="D2" s="84"/>
      <c r="E2" s="4"/>
      <c r="F2" s="4"/>
      <c r="G2" s="4"/>
      <c r="H2" s="4"/>
      <c r="I2" s="4"/>
    </row>
    <row r="3" spans="1:9">
      <c r="A3" s="5"/>
      <c r="B3" s="5"/>
      <c r="C3" s="5"/>
      <c r="E3" s="5" t="s">
        <v>2</v>
      </c>
      <c r="F3" s="5"/>
      <c r="G3" s="5"/>
      <c r="H3" s="5"/>
      <c r="I3" s="5"/>
    </row>
    <row r="4" spans="1:9">
      <c r="A4" s="5" t="s">
        <v>212</v>
      </c>
      <c r="B4" s="5"/>
      <c r="C4" s="5"/>
      <c r="D4" s="85"/>
      <c r="E4" s="5"/>
      <c r="F4" s="5"/>
      <c r="G4" s="5" t="s">
        <v>213</v>
      </c>
      <c r="H4" s="5"/>
      <c r="I4" s="5"/>
    </row>
    <row r="5" spans="1:9">
      <c r="A5" s="6" t="s">
        <v>6</v>
      </c>
      <c r="B5" s="7" t="s">
        <v>234</v>
      </c>
      <c r="C5" s="7"/>
      <c r="D5" s="86"/>
      <c r="E5" s="7"/>
      <c r="F5" s="7"/>
      <c r="G5" s="7"/>
      <c r="H5" s="7"/>
      <c r="I5" s="7"/>
    </row>
    <row r="6" ht="38.25" customHeight="1" spans="1:9">
      <c r="A6" s="8" t="s">
        <v>8</v>
      </c>
      <c r="B6" s="7" t="s">
        <v>215</v>
      </c>
      <c r="C6" s="7"/>
      <c r="D6" s="86"/>
      <c r="E6" s="7" t="s">
        <v>9</v>
      </c>
      <c r="F6" s="7" t="s">
        <v>216</v>
      </c>
      <c r="G6" s="7"/>
      <c r="H6" s="7"/>
      <c r="I6" s="7"/>
    </row>
    <row r="7" spans="1:9">
      <c r="A7" s="51" t="s">
        <v>11</v>
      </c>
      <c r="B7" s="52" t="s">
        <v>12</v>
      </c>
      <c r="C7" s="53"/>
      <c r="D7" s="86" t="s">
        <v>13</v>
      </c>
      <c r="E7" s="53" t="s">
        <v>14</v>
      </c>
      <c r="F7" s="7" t="s">
        <v>15</v>
      </c>
      <c r="G7" s="52" t="s">
        <v>16</v>
      </c>
      <c r="H7" s="54"/>
      <c r="I7" s="53"/>
    </row>
    <row r="8" spans="1:9">
      <c r="A8" s="55"/>
      <c r="B8" s="7" t="s">
        <v>17</v>
      </c>
      <c r="C8" s="7"/>
      <c r="D8" s="87">
        <f t="shared" ref="D8:F8" si="0">D9</f>
        <v>3.21</v>
      </c>
      <c r="E8" s="87">
        <f t="shared" si="0"/>
        <v>0</v>
      </c>
      <c r="F8" s="87">
        <f t="shared" si="0"/>
        <v>3.21</v>
      </c>
      <c r="G8" s="57">
        <v>1</v>
      </c>
      <c r="H8" s="54"/>
      <c r="I8" s="53"/>
    </row>
    <row r="9" spans="1:9">
      <c r="A9" s="55"/>
      <c r="B9" s="7" t="s">
        <v>18</v>
      </c>
      <c r="C9" s="7"/>
      <c r="D9" s="87">
        <f t="shared" ref="D9:F9" si="1">D10+D11+D12</f>
        <v>3.21</v>
      </c>
      <c r="E9" s="87">
        <f t="shared" si="1"/>
        <v>0</v>
      </c>
      <c r="F9" s="87">
        <f t="shared" si="1"/>
        <v>3.21</v>
      </c>
      <c r="G9" s="52" t="s">
        <v>20</v>
      </c>
      <c r="H9" s="54"/>
      <c r="I9" s="53"/>
    </row>
    <row r="10" spans="1:9">
      <c r="A10" s="55"/>
      <c r="B10" s="7" t="s">
        <v>19</v>
      </c>
      <c r="C10" s="7"/>
      <c r="D10" s="87">
        <v>0</v>
      </c>
      <c r="E10" s="56">
        <v>0</v>
      </c>
      <c r="F10" s="56">
        <v>0</v>
      </c>
      <c r="G10" s="52" t="s">
        <v>20</v>
      </c>
      <c r="H10" s="54"/>
      <c r="I10" s="53"/>
    </row>
    <row r="11" spans="1:9">
      <c r="A11" s="55"/>
      <c r="B11" s="7" t="s">
        <v>21</v>
      </c>
      <c r="C11" s="7"/>
      <c r="D11" s="87">
        <v>3</v>
      </c>
      <c r="E11" s="56">
        <v>0</v>
      </c>
      <c r="F11" s="56">
        <v>3</v>
      </c>
      <c r="G11" s="52" t="s">
        <v>20</v>
      </c>
      <c r="H11" s="54"/>
      <c r="I11" s="53"/>
    </row>
    <row r="12" spans="1:9">
      <c r="A12" s="58"/>
      <c r="B12" s="7" t="s">
        <v>22</v>
      </c>
      <c r="C12" s="7"/>
      <c r="D12" s="87">
        <v>0.21</v>
      </c>
      <c r="E12" s="56">
        <v>0</v>
      </c>
      <c r="F12" s="56">
        <v>0.21</v>
      </c>
      <c r="G12" s="52" t="s">
        <v>20</v>
      </c>
      <c r="H12" s="54"/>
      <c r="I12" s="53"/>
    </row>
    <row r="13" spans="1:9">
      <c r="A13" s="51" t="s">
        <v>23</v>
      </c>
      <c r="B13" s="7" t="s">
        <v>24</v>
      </c>
      <c r="C13" s="7"/>
      <c r="D13" s="86"/>
      <c r="E13" s="7" t="s">
        <v>25</v>
      </c>
      <c r="F13" s="7"/>
      <c r="G13" s="7"/>
      <c r="H13" s="7"/>
      <c r="I13" s="7"/>
    </row>
    <row r="14" spans="1:9">
      <c r="A14" s="55"/>
      <c r="B14" s="59" t="s">
        <v>235</v>
      </c>
      <c r="C14" s="60"/>
      <c r="D14" s="88"/>
      <c r="E14" s="89" t="s">
        <v>236</v>
      </c>
      <c r="F14" s="90"/>
      <c r="G14" s="90"/>
      <c r="H14" s="90"/>
      <c r="I14" s="90"/>
    </row>
    <row r="15" spans="1:9">
      <c r="A15" s="55"/>
      <c r="B15" s="63"/>
      <c r="C15" s="64"/>
      <c r="D15" s="91"/>
      <c r="E15" s="90"/>
      <c r="F15" s="90"/>
      <c r="G15" s="90"/>
      <c r="H15" s="90"/>
      <c r="I15" s="90"/>
    </row>
    <row r="16" spans="1:9">
      <c r="A16" s="55"/>
      <c r="B16" s="63"/>
      <c r="C16" s="64"/>
      <c r="D16" s="91"/>
      <c r="E16" s="90"/>
      <c r="F16" s="90"/>
      <c r="G16" s="90"/>
      <c r="H16" s="90"/>
      <c r="I16" s="90"/>
    </row>
    <row r="17" spans="1:9">
      <c r="A17" s="58"/>
      <c r="B17" s="66"/>
      <c r="C17" s="67"/>
      <c r="D17" s="92"/>
      <c r="E17" s="90"/>
      <c r="F17" s="90"/>
      <c r="G17" s="90"/>
      <c r="H17" s="90"/>
      <c r="I17" s="90"/>
    </row>
    <row r="18" spans="1:9">
      <c r="A18" s="7" t="s">
        <v>28</v>
      </c>
      <c r="B18" s="7" t="s">
        <v>29</v>
      </c>
      <c r="C18" s="7" t="s">
        <v>30</v>
      </c>
      <c r="D18" s="86" t="s">
        <v>31</v>
      </c>
      <c r="E18" s="7" t="s">
        <v>32</v>
      </c>
      <c r="F18" s="7" t="s">
        <v>33</v>
      </c>
      <c r="G18" s="7" t="s">
        <v>34</v>
      </c>
      <c r="H18" s="7" t="s">
        <v>35</v>
      </c>
      <c r="I18" s="86" t="s">
        <v>36</v>
      </c>
    </row>
    <row r="19" ht="34" customHeight="1" spans="1:9">
      <c r="A19" s="7"/>
      <c r="B19" s="51" t="s">
        <v>37</v>
      </c>
      <c r="C19" s="53" t="s">
        <v>38</v>
      </c>
      <c r="D19" s="93" t="s">
        <v>237</v>
      </c>
      <c r="E19" s="94" t="s">
        <v>238</v>
      </c>
      <c r="F19" s="95">
        <v>1</v>
      </c>
      <c r="G19" s="12">
        <v>30</v>
      </c>
      <c r="H19" s="12">
        <v>30</v>
      </c>
      <c r="I19" s="7"/>
    </row>
    <row r="20" ht="72" customHeight="1" spans="1:9">
      <c r="A20" s="7"/>
      <c r="B20" s="55"/>
      <c r="C20" s="53" t="s">
        <v>42</v>
      </c>
      <c r="D20" s="93" t="s">
        <v>239</v>
      </c>
      <c r="E20" s="96" t="s">
        <v>229</v>
      </c>
      <c r="F20" s="97">
        <v>0.99</v>
      </c>
      <c r="G20" s="12">
        <v>10</v>
      </c>
      <c r="H20" s="12">
        <v>9</v>
      </c>
      <c r="I20" s="90" t="s">
        <v>240</v>
      </c>
    </row>
    <row r="21" ht="35" customHeight="1" spans="1:9">
      <c r="A21" s="7"/>
      <c r="B21" s="55"/>
      <c r="C21" s="53" t="s">
        <v>46</v>
      </c>
      <c r="D21" s="93" t="s">
        <v>241</v>
      </c>
      <c r="E21" s="7" t="s">
        <v>242</v>
      </c>
      <c r="F21" s="86" t="s">
        <v>243</v>
      </c>
      <c r="G21" s="12">
        <v>5</v>
      </c>
      <c r="H21" s="12">
        <v>5</v>
      </c>
      <c r="I21" s="90"/>
    </row>
    <row r="22" ht="26" customHeight="1" spans="1:9">
      <c r="A22" s="7"/>
      <c r="B22" s="55"/>
      <c r="C22" s="70" t="s">
        <v>50</v>
      </c>
      <c r="D22" s="93" t="s">
        <v>54</v>
      </c>
      <c r="E22" s="95">
        <v>1</v>
      </c>
      <c r="F22" s="97">
        <v>1</v>
      </c>
      <c r="G22" s="12">
        <v>2.5</v>
      </c>
      <c r="H22" s="12">
        <v>2.5</v>
      </c>
      <c r="I22" s="90"/>
    </row>
    <row r="23" ht="37" customHeight="1" spans="1:9">
      <c r="A23" s="7"/>
      <c r="B23" s="55"/>
      <c r="C23" s="72"/>
      <c r="D23" s="98" t="s">
        <v>244</v>
      </c>
      <c r="E23" s="99" t="s">
        <v>245</v>
      </c>
      <c r="F23" s="100" t="s">
        <v>246</v>
      </c>
      <c r="G23" s="101">
        <v>2.5</v>
      </c>
      <c r="H23" s="101">
        <v>2.5</v>
      </c>
      <c r="I23" s="51"/>
    </row>
    <row r="24" ht="28" customHeight="1" spans="1:9">
      <c r="A24" s="7"/>
      <c r="B24" s="55"/>
      <c r="C24" s="72"/>
      <c r="D24" s="102" t="s">
        <v>91</v>
      </c>
      <c r="E24" s="103">
        <v>1</v>
      </c>
      <c r="F24" s="103">
        <v>1</v>
      </c>
      <c r="G24" s="104">
        <v>10</v>
      </c>
      <c r="H24" s="104">
        <v>10</v>
      </c>
      <c r="I24" s="111"/>
    </row>
    <row r="25" ht="47" customHeight="1" spans="1:9">
      <c r="A25" s="7"/>
      <c r="B25" s="51" t="s">
        <v>56</v>
      </c>
      <c r="C25" s="53" t="s">
        <v>57</v>
      </c>
      <c r="D25" s="105" t="s">
        <v>247</v>
      </c>
      <c r="E25" s="106" t="s">
        <v>101</v>
      </c>
      <c r="F25" s="107" t="s">
        <v>124</v>
      </c>
      <c r="G25" s="108">
        <v>7.5</v>
      </c>
      <c r="H25" s="108">
        <v>7.5</v>
      </c>
      <c r="I25" s="58"/>
    </row>
    <row r="26" ht="72" customHeight="1" spans="1:9">
      <c r="A26" s="7"/>
      <c r="B26" s="55"/>
      <c r="C26" s="53" t="s">
        <v>59</v>
      </c>
      <c r="D26" s="105" t="s">
        <v>239</v>
      </c>
      <c r="E26" s="106" t="s">
        <v>248</v>
      </c>
      <c r="F26" s="109" t="s">
        <v>249</v>
      </c>
      <c r="G26" s="12">
        <v>10</v>
      </c>
      <c r="H26" s="12">
        <v>9.5</v>
      </c>
      <c r="I26" s="90" t="s">
        <v>240</v>
      </c>
    </row>
    <row r="27" ht="44" customHeight="1" spans="1:9">
      <c r="A27" s="7"/>
      <c r="B27" s="55"/>
      <c r="C27" s="53" t="s">
        <v>183</v>
      </c>
      <c r="D27" s="105" t="s">
        <v>250</v>
      </c>
      <c r="E27" s="106" t="s">
        <v>136</v>
      </c>
      <c r="F27" s="97" t="s">
        <v>124</v>
      </c>
      <c r="G27" s="12">
        <v>7.5</v>
      </c>
      <c r="H27" s="12">
        <v>7.5</v>
      </c>
      <c r="I27" s="90"/>
    </row>
    <row r="28" ht="64" customHeight="1" spans="1:9">
      <c r="A28" s="7"/>
      <c r="B28" s="55"/>
      <c r="C28" s="53" t="s">
        <v>61</v>
      </c>
      <c r="D28" s="105" t="s">
        <v>232</v>
      </c>
      <c r="E28" s="106" t="s">
        <v>136</v>
      </c>
      <c r="F28" s="109" t="s">
        <v>249</v>
      </c>
      <c r="G28" s="12">
        <v>5</v>
      </c>
      <c r="H28" s="12">
        <v>4.5</v>
      </c>
      <c r="I28" s="90" t="s">
        <v>240</v>
      </c>
    </row>
    <row r="29" ht="42" customHeight="1" spans="1:9">
      <c r="A29" s="7"/>
      <c r="B29" s="51" t="s">
        <v>63</v>
      </c>
      <c r="C29" s="51" t="s">
        <v>64</v>
      </c>
      <c r="D29" s="105" t="s">
        <v>233</v>
      </c>
      <c r="E29" s="7" t="s">
        <v>121</v>
      </c>
      <c r="F29" s="97">
        <v>1</v>
      </c>
      <c r="G29" s="12">
        <v>10</v>
      </c>
      <c r="H29" s="12">
        <v>10</v>
      </c>
      <c r="I29" s="7"/>
    </row>
    <row r="30" spans="1:9">
      <c r="A30" s="7" t="s">
        <v>68</v>
      </c>
      <c r="B30" s="7"/>
      <c r="C30" s="7"/>
      <c r="D30" s="86"/>
      <c r="E30" s="7"/>
      <c r="F30" s="7"/>
      <c r="G30" s="7">
        <f>SUM(G19:G29)</f>
        <v>100</v>
      </c>
      <c r="H30" s="7">
        <f>SUM(H19:H29)</f>
        <v>98</v>
      </c>
      <c r="I30" s="7"/>
    </row>
    <row r="31" ht="24" customHeight="1" spans="1:9">
      <c r="A31" s="6" t="s">
        <v>69</v>
      </c>
      <c r="B31" s="7" t="s">
        <v>251</v>
      </c>
      <c r="C31" s="7"/>
      <c r="D31" s="86"/>
      <c r="E31" s="7"/>
      <c r="F31" s="7"/>
      <c r="G31" s="7"/>
      <c r="H31" s="7"/>
      <c r="I31" s="7"/>
    </row>
    <row r="32" ht="18" customHeight="1" spans="1:9">
      <c r="A32" s="5"/>
      <c r="B32" s="5" t="s">
        <v>71</v>
      </c>
      <c r="C32" s="5"/>
      <c r="D32" s="85"/>
      <c r="E32" s="5"/>
      <c r="F32" s="5"/>
      <c r="G32" s="5"/>
      <c r="H32" s="5"/>
      <c r="I32" s="5"/>
    </row>
    <row r="33" ht="45" customHeight="1" spans="1:9">
      <c r="A33" s="80" t="s">
        <v>72</v>
      </c>
      <c r="B33" s="80"/>
      <c r="C33" s="80"/>
      <c r="D33" s="110"/>
      <c r="E33" s="80"/>
      <c r="F33" s="80"/>
      <c r="G33" s="80"/>
      <c r="H33" s="80"/>
      <c r="I33" s="80"/>
    </row>
    <row r="34" spans="1:9">
      <c r="A34" s="5" t="s">
        <v>73</v>
      </c>
      <c r="B34" s="5"/>
      <c r="C34" s="5"/>
      <c r="D34" s="85"/>
      <c r="E34" s="5"/>
      <c r="F34" s="5"/>
      <c r="G34" s="5"/>
      <c r="H34" s="5"/>
      <c r="I34" s="5"/>
    </row>
    <row r="35" ht="27" customHeight="1" spans="1:9">
      <c r="A35" s="80" t="s">
        <v>74</v>
      </c>
      <c r="B35" s="80"/>
      <c r="C35" s="80"/>
      <c r="D35" s="110"/>
      <c r="E35" s="80"/>
      <c r="F35" s="80"/>
      <c r="G35" s="80"/>
      <c r="H35" s="80"/>
      <c r="I35" s="80"/>
    </row>
    <row r="36" ht="37.5" customHeight="1" spans="1:9">
      <c r="A36" s="80" t="s">
        <v>75</v>
      </c>
      <c r="B36" s="80"/>
      <c r="C36" s="80"/>
      <c r="D36" s="110"/>
      <c r="E36" s="80"/>
      <c r="F36" s="80"/>
      <c r="G36" s="80"/>
      <c r="H36" s="80"/>
      <c r="I36" s="80"/>
    </row>
  </sheetData>
  <mergeCells count="32">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30:F30"/>
    <mergeCell ref="B31:I31"/>
    <mergeCell ref="A33:I33"/>
    <mergeCell ref="A35:I35"/>
    <mergeCell ref="A36:I36"/>
    <mergeCell ref="A7:A12"/>
    <mergeCell ref="A13:A17"/>
    <mergeCell ref="A18:A29"/>
    <mergeCell ref="B19:B24"/>
    <mergeCell ref="B25:B28"/>
    <mergeCell ref="C22:C24"/>
    <mergeCell ref="B14:D17"/>
    <mergeCell ref="E14:I17"/>
  </mergeCells>
  <pageMargins left="0.75" right="0.75" top="0.354166666666667" bottom="0.511805555555556" header="0.314583333333333" footer="0.511805555555556"/>
  <pageSetup paperSize="9" scale="8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K25" sqref="K25"/>
    </sheetView>
  </sheetViews>
  <sheetFormatPr defaultColWidth="9" defaultRowHeight="13.5"/>
  <cols>
    <col min="1" max="1" width="7" customWidth="1"/>
    <col min="2" max="2" width="7.75" customWidth="1"/>
    <col min="3" max="3" width="7.875" customWidth="1"/>
    <col min="4" max="4" width="19.7916666666667" customWidth="1"/>
    <col min="5" max="5" width="16.125" customWidth="1"/>
    <col min="6" max="6" width="14.4416666666667" customWidth="1"/>
    <col min="7" max="8" width="7" customWidth="1"/>
    <col min="9" max="9" width="15" customWidth="1"/>
  </cols>
  <sheetData>
    <row r="1" customFormat="1" spans="1:2">
      <c r="A1" s="3" t="s">
        <v>0</v>
      </c>
      <c r="B1" s="3"/>
    </row>
    <row r="2" ht="20.25" spans="1:9">
      <c r="A2" s="4" t="s">
        <v>1</v>
      </c>
      <c r="B2" s="4"/>
      <c r="C2" s="4"/>
      <c r="D2" s="4"/>
      <c r="E2" s="4"/>
      <c r="F2" s="4"/>
      <c r="G2" s="4"/>
      <c r="H2" s="4"/>
      <c r="I2" s="4"/>
    </row>
    <row r="3" spans="1:9">
      <c r="A3" s="5"/>
      <c r="B3" s="5"/>
      <c r="C3" s="5"/>
      <c r="E3" s="5" t="s">
        <v>2</v>
      </c>
      <c r="F3" s="5"/>
      <c r="G3" s="5"/>
      <c r="H3" s="5"/>
      <c r="I3" s="5"/>
    </row>
    <row r="4" spans="1:9">
      <c r="A4" s="5" t="s">
        <v>3</v>
      </c>
      <c r="B4" s="5"/>
      <c r="C4" s="5" t="s">
        <v>4</v>
      </c>
      <c r="D4" s="5"/>
      <c r="E4" s="5"/>
      <c r="F4" s="5"/>
      <c r="G4" s="5" t="s">
        <v>5</v>
      </c>
      <c r="H4" s="5"/>
      <c r="I4" s="81">
        <v>45040</v>
      </c>
    </row>
    <row r="5" spans="1:9">
      <c r="A5" s="6" t="s">
        <v>6</v>
      </c>
      <c r="B5" s="7" t="s">
        <v>252</v>
      </c>
      <c r="C5" s="7"/>
      <c r="D5" s="7"/>
      <c r="E5" s="7"/>
      <c r="F5" s="7"/>
      <c r="G5" s="7"/>
      <c r="H5" s="7"/>
      <c r="I5" s="7"/>
    </row>
    <row r="6" ht="38.25" customHeight="1" spans="1:9">
      <c r="A6" s="8" t="s">
        <v>8</v>
      </c>
      <c r="B6" s="7">
        <v>903159</v>
      </c>
      <c r="C6" s="7"/>
      <c r="D6" s="7"/>
      <c r="E6" s="7" t="s">
        <v>9</v>
      </c>
      <c r="F6" s="7" t="s">
        <v>253</v>
      </c>
      <c r="G6" s="7"/>
      <c r="H6" s="7"/>
      <c r="I6" s="7"/>
    </row>
    <row r="7" spans="1:9">
      <c r="A7" s="51" t="s">
        <v>11</v>
      </c>
      <c r="B7" s="52" t="s">
        <v>12</v>
      </c>
      <c r="C7" s="53"/>
      <c r="D7" s="7" t="s">
        <v>13</v>
      </c>
      <c r="E7" s="53" t="s">
        <v>14</v>
      </c>
      <c r="F7" s="7" t="s">
        <v>15</v>
      </c>
      <c r="G7" s="52" t="s">
        <v>16</v>
      </c>
      <c r="H7" s="54"/>
      <c r="I7" s="53"/>
    </row>
    <row r="8" spans="1:9">
      <c r="A8" s="55"/>
      <c r="B8" s="7" t="s">
        <v>17</v>
      </c>
      <c r="C8" s="7"/>
      <c r="D8" s="56">
        <f t="shared" ref="D8:F8" si="0">D9</f>
        <v>13.761</v>
      </c>
      <c r="E8" s="56">
        <f t="shared" si="0"/>
        <v>0</v>
      </c>
      <c r="F8" s="56">
        <f t="shared" si="0"/>
        <v>13.761</v>
      </c>
      <c r="G8" s="57">
        <f>F8/D8</f>
        <v>1</v>
      </c>
      <c r="H8" s="54"/>
      <c r="I8" s="53"/>
    </row>
    <row r="9" spans="1:9">
      <c r="A9" s="55"/>
      <c r="B9" s="7" t="s">
        <v>18</v>
      </c>
      <c r="C9" s="7"/>
      <c r="D9" s="56">
        <f t="shared" ref="D9:F9" si="1">D10+D11+D12</f>
        <v>13.761</v>
      </c>
      <c r="E9" s="56">
        <f t="shared" si="1"/>
        <v>0</v>
      </c>
      <c r="F9" s="56">
        <f t="shared" si="1"/>
        <v>13.761</v>
      </c>
      <c r="G9" s="57"/>
      <c r="H9" s="54"/>
      <c r="I9" s="53"/>
    </row>
    <row r="10" spans="1:9">
      <c r="A10" s="55"/>
      <c r="B10" s="7" t="s">
        <v>19</v>
      </c>
      <c r="C10" s="7"/>
      <c r="D10" s="56"/>
      <c r="E10" s="56"/>
      <c r="F10" s="56"/>
      <c r="G10" s="52" t="s">
        <v>20</v>
      </c>
      <c r="H10" s="54"/>
      <c r="I10" s="53"/>
    </row>
    <row r="11" spans="1:9">
      <c r="A11" s="55"/>
      <c r="B11" s="7" t="s">
        <v>21</v>
      </c>
      <c r="C11" s="7"/>
      <c r="D11" s="56">
        <v>13.761</v>
      </c>
      <c r="E11" s="56"/>
      <c r="F11" s="56">
        <v>13.761</v>
      </c>
      <c r="G11" s="57"/>
      <c r="H11" s="54"/>
      <c r="I11" s="53"/>
    </row>
    <row r="12" spans="1:9">
      <c r="A12" s="58"/>
      <c r="B12" s="7" t="s">
        <v>22</v>
      </c>
      <c r="C12" s="7"/>
      <c r="D12" s="56"/>
      <c r="E12" s="56"/>
      <c r="F12" s="56"/>
      <c r="G12" s="52" t="s">
        <v>20</v>
      </c>
      <c r="H12" s="54"/>
      <c r="I12" s="53"/>
    </row>
    <row r="13" ht="30" customHeight="1" spans="1:9">
      <c r="A13" s="51" t="s">
        <v>23</v>
      </c>
      <c r="B13" s="7" t="s">
        <v>24</v>
      </c>
      <c r="C13" s="7"/>
      <c r="D13" s="7"/>
      <c r="E13" s="7" t="s">
        <v>25</v>
      </c>
      <c r="F13" s="7"/>
      <c r="G13" s="7"/>
      <c r="H13" s="7"/>
      <c r="I13" s="7"/>
    </row>
    <row r="14" ht="30" customHeight="1" spans="1:9">
      <c r="A14" s="55"/>
      <c r="B14" s="59" t="s">
        <v>254</v>
      </c>
      <c r="C14" s="60"/>
      <c r="D14" s="61"/>
      <c r="E14" s="62" t="s">
        <v>255</v>
      </c>
      <c r="F14" s="62"/>
      <c r="G14" s="62"/>
      <c r="H14" s="62"/>
      <c r="I14" s="62"/>
    </row>
    <row r="15" ht="30" customHeight="1" spans="1:9">
      <c r="A15" s="55"/>
      <c r="B15" s="63"/>
      <c r="C15" s="64"/>
      <c r="D15" s="65"/>
      <c r="E15" s="62"/>
      <c r="F15" s="62"/>
      <c r="G15" s="62"/>
      <c r="H15" s="62"/>
      <c r="I15" s="62"/>
    </row>
    <row r="16" ht="30" customHeight="1" spans="1:9">
      <c r="A16" s="55"/>
      <c r="B16" s="63"/>
      <c r="C16" s="64"/>
      <c r="D16" s="65"/>
      <c r="E16" s="62"/>
      <c r="F16" s="62"/>
      <c r="G16" s="62"/>
      <c r="H16" s="62"/>
      <c r="I16" s="62"/>
    </row>
    <row r="17" ht="30" customHeight="1" spans="1:9">
      <c r="A17" s="58"/>
      <c r="B17" s="66"/>
      <c r="C17" s="67"/>
      <c r="D17" s="68"/>
      <c r="E17" s="62"/>
      <c r="F17" s="62"/>
      <c r="G17" s="62"/>
      <c r="H17" s="62"/>
      <c r="I17" s="62"/>
    </row>
    <row r="18" spans="1:9">
      <c r="A18" s="7" t="s">
        <v>28</v>
      </c>
      <c r="B18" s="7" t="s">
        <v>29</v>
      </c>
      <c r="C18" s="7" t="s">
        <v>30</v>
      </c>
      <c r="D18" s="7" t="s">
        <v>31</v>
      </c>
      <c r="E18" s="7" t="s">
        <v>32</v>
      </c>
      <c r="F18" s="7" t="s">
        <v>33</v>
      </c>
      <c r="G18" s="7" t="s">
        <v>34</v>
      </c>
      <c r="H18" s="7" t="s">
        <v>35</v>
      </c>
      <c r="I18" s="82" t="s">
        <v>36</v>
      </c>
    </row>
    <row r="19" ht="35" customHeight="1" spans="1:9">
      <c r="A19" s="7"/>
      <c r="B19" s="51" t="s">
        <v>37</v>
      </c>
      <c r="C19" s="53" t="s">
        <v>38</v>
      </c>
      <c r="D19" s="8" t="s">
        <v>256</v>
      </c>
      <c r="E19" s="8" t="s">
        <v>40</v>
      </c>
      <c r="F19" s="8" t="s">
        <v>41</v>
      </c>
      <c r="G19" s="6">
        <v>30</v>
      </c>
      <c r="H19" s="6">
        <v>30</v>
      </c>
      <c r="I19" s="6"/>
    </row>
    <row r="20" ht="33" customHeight="1" spans="1:9">
      <c r="A20" s="7"/>
      <c r="B20" s="55"/>
      <c r="C20" s="53" t="s">
        <v>42</v>
      </c>
      <c r="D20" s="8" t="s">
        <v>257</v>
      </c>
      <c r="E20" s="69" t="s">
        <v>258</v>
      </c>
      <c r="F20" s="6" t="s">
        <v>124</v>
      </c>
      <c r="G20" s="6">
        <v>10</v>
      </c>
      <c r="H20" s="6">
        <v>10</v>
      </c>
      <c r="I20" s="6"/>
    </row>
    <row r="21" spans="1:9">
      <c r="A21" s="7"/>
      <c r="B21" s="55"/>
      <c r="C21" s="53" t="s">
        <v>46</v>
      </c>
      <c r="D21" s="8" t="s">
        <v>259</v>
      </c>
      <c r="E21" s="8" t="s">
        <v>260</v>
      </c>
      <c r="F21" s="8" t="s">
        <v>260</v>
      </c>
      <c r="G21" s="6">
        <v>5</v>
      </c>
      <c r="H21" s="6">
        <v>5</v>
      </c>
      <c r="I21" s="6"/>
    </row>
    <row r="22" ht="22.5" spans="1:9">
      <c r="A22" s="7"/>
      <c r="B22" s="55"/>
      <c r="C22" s="70" t="s">
        <v>50</v>
      </c>
      <c r="D22" s="71" t="s">
        <v>261</v>
      </c>
      <c r="E22" s="6" t="s">
        <v>262</v>
      </c>
      <c r="F22" s="6" t="s">
        <v>263</v>
      </c>
      <c r="G22" s="6">
        <v>2.5</v>
      </c>
      <c r="H22" s="6">
        <v>2.5</v>
      </c>
      <c r="I22" s="6"/>
    </row>
    <row r="23" ht="24" customHeight="1" spans="1:9">
      <c r="A23" s="7"/>
      <c r="B23" s="55"/>
      <c r="C23" s="72"/>
      <c r="D23" s="73" t="s">
        <v>54</v>
      </c>
      <c r="E23" s="74">
        <v>1</v>
      </c>
      <c r="F23" s="74">
        <v>1</v>
      </c>
      <c r="G23" s="6">
        <v>2.5</v>
      </c>
      <c r="H23" s="6">
        <v>2.5</v>
      </c>
      <c r="I23" s="6"/>
    </row>
    <row r="24" ht="24" customHeight="1" spans="1:9">
      <c r="A24" s="7"/>
      <c r="B24" s="55"/>
      <c r="C24" s="72"/>
      <c r="D24" s="75" t="s">
        <v>55</v>
      </c>
      <c r="E24" s="74">
        <f>100%</f>
        <v>1</v>
      </c>
      <c r="F24" s="74" t="s">
        <v>264</v>
      </c>
      <c r="G24" s="6">
        <v>10</v>
      </c>
      <c r="H24" s="6">
        <v>10</v>
      </c>
      <c r="I24" s="6"/>
    </row>
    <row r="25" ht="36" customHeight="1" spans="1:9">
      <c r="A25" s="7"/>
      <c r="B25" s="51" t="s">
        <v>56</v>
      </c>
      <c r="C25" s="53" t="s">
        <v>57</v>
      </c>
      <c r="D25" s="8"/>
      <c r="E25" s="76"/>
      <c r="F25" s="77"/>
      <c r="G25" s="6"/>
      <c r="H25" s="6"/>
      <c r="I25" s="6"/>
    </row>
    <row r="26" ht="46" customHeight="1" spans="1:9">
      <c r="A26" s="7"/>
      <c r="B26" s="55"/>
      <c r="C26" s="53" t="s">
        <v>59</v>
      </c>
      <c r="D26" s="71" t="s">
        <v>265</v>
      </c>
      <c r="E26" s="76" t="s">
        <v>266</v>
      </c>
      <c r="F26" s="6" t="s">
        <v>124</v>
      </c>
      <c r="G26" s="6">
        <v>30</v>
      </c>
      <c r="H26" s="6">
        <v>30</v>
      </c>
      <c r="I26" s="6"/>
    </row>
    <row r="27" ht="51" customHeight="1" spans="1:9">
      <c r="A27" s="7"/>
      <c r="B27" s="55"/>
      <c r="C27" s="53" t="s">
        <v>61</v>
      </c>
      <c r="D27" s="8"/>
      <c r="E27" s="78"/>
      <c r="F27" s="78"/>
      <c r="G27" s="6"/>
      <c r="H27" s="6"/>
      <c r="I27" s="6"/>
    </row>
    <row r="28" ht="22.5" spans="1:9">
      <c r="A28" s="7"/>
      <c r="B28" s="51" t="s">
        <v>63</v>
      </c>
      <c r="C28" s="51" t="s">
        <v>64</v>
      </c>
      <c r="D28" s="71" t="s">
        <v>267</v>
      </c>
      <c r="E28" s="77" t="s">
        <v>223</v>
      </c>
      <c r="F28" s="79">
        <v>1</v>
      </c>
      <c r="G28" s="6">
        <v>10</v>
      </c>
      <c r="H28" s="6">
        <v>10</v>
      </c>
      <c r="I28" s="6"/>
    </row>
    <row r="29" spans="1:9">
      <c r="A29" s="7" t="s">
        <v>68</v>
      </c>
      <c r="B29" s="7"/>
      <c r="C29" s="7"/>
      <c r="D29" s="7"/>
      <c r="E29" s="7"/>
      <c r="F29" s="7"/>
      <c r="G29" s="7">
        <f>SUM(G19:G28)</f>
        <v>100</v>
      </c>
      <c r="H29" s="56">
        <f>SUM(H19:H28)</f>
        <v>100</v>
      </c>
      <c r="I29" s="6"/>
    </row>
    <row r="30" ht="24" customHeight="1" spans="1:9">
      <c r="A30" s="6" t="s">
        <v>69</v>
      </c>
      <c r="B30" s="7" t="s">
        <v>70</v>
      </c>
      <c r="C30" s="7"/>
      <c r="D30" s="7"/>
      <c r="E30" s="7"/>
      <c r="F30" s="7"/>
      <c r="G30" s="7"/>
      <c r="H30" s="7"/>
      <c r="I30" s="7"/>
    </row>
    <row r="31" ht="18" customHeight="1" spans="1:9">
      <c r="A31" s="5"/>
      <c r="B31" s="5" t="s">
        <v>71</v>
      </c>
      <c r="C31" s="5"/>
      <c r="D31" s="5"/>
      <c r="E31" s="5"/>
      <c r="F31" s="5"/>
      <c r="G31" s="5"/>
      <c r="H31" s="5"/>
      <c r="I31" s="5"/>
    </row>
    <row r="32" ht="45" customHeight="1" spans="1:9">
      <c r="A32" s="80" t="s">
        <v>72</v>
      </c>
      <c r="B32" s="80"/>
      <c r="C32" s="80"/>
      <c r="D32" s="80"/>
      <c r="E32" s="80"/>
      <c r="F32" s="80"/>
      <c r="G32" s="80"/>
      <c r="H32" s="80"/>
      <c r="I32" s="80"/>
    </row>
    <row r="33" spans="1:9">
      <c r="A33" s="5" t="s">
        <v>73</v>
      </c>
      <c r="B33" s="5"/>
      <c r="C33" s="5"/>
      <c r="D33" s="5"/>
      <c r="E33" s="5"/>
      <c r="F33" s="5"/>
      <c r="G33" s="5"/>
      <c r="H33" s="5"/>
      <c r="I33" s="5"/>
    </row>
    <row r="34" ht="27" customHeight="1" spans="1:9">
      <c r="A34" s="80" t="s">
        <v>74</v>
      </c>
      <c r="B34" s="80"/>
      <c r="C34" s="80"/>
      <c r="D34" s="80"/>
      <c r="E34" s="80"/>
      <c r="F34" s="80"/>
      <c r="G34" s="80"/>
      <c r="H34" s="80"/>
      <c r="I34" s="80"/>
    </row>
    <row r="35" ht="37.5" customHeight="1" spans="1:9">
      <c r="A35" s="80" t="s">
        <v>75</v>
      </c>
      <c r="B35" s="80"/>
      <c r="C35" s="80"/>
      <c r="D35" s="80"/>
      <c r="E35" s="80"/>
      <c r="F35" s="80"/>
      <c r="G35" s="80"/>
      <c r="H35" s="80"/>
      <c r="I35" s="80"/>
    </row>
  </sheetData>
  <mergeCells count="32">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29:F29"/>
    <mergeCell ref="B30:I30"/>
    <mergeCell ref="A32:I32"/>
    <mergeCell ref="A34:I34"/>
    <mergeCell ref="A35:I35"/>
    <mergeCell ref="A7:A12"/>
    <mergeCell ref="A13:A17"/>
    <mergeCell ref="A18:A28"/>
    <mergeCell ref="B19:B24"/>
    <mergeCell ref="B25:B27"/>
    <mergeCell ref="C22:C24"/>
    <mergeCell ref="B14:D17"/>
    <mergeCell ref="E14:I17"/>
  </mergeCells>
  <pageMargins left="0.75" right="0.75" top="0.472222222222222" bottom="0.590277777777778" header="0.511805555555556" footer="0.511805555555556"/>
  <pageSetup paperSize="9" scale="8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州司法局2022年政府法律顾问项目支出绩效目标自评表</vt:lpstr>
      <vt:lpstr>州司法局2022年法律援助项目支出绩效自评表</vt:lpstr>
      <vt:lpstr>州司法局2022年公共法律服务项目支出绩效自评表</vt:lpstr>
      <vt:lpstr>州司法局2022年行政复议项目支出绩效自评表</vt:lpstr>
      <vt:lpstr>州司法局2022年普法与依法治理项目支出绩效自评表</vt:lpstr>
      <vt:lpstr>州司法局2022年人民调解项目支出绩效自评表</vt:lpstr>
      <vt:lpstr>州司法局2022年融入工程项目支出绩效自评表</vt:lpstr>
      <vt:lpstr>州司法局2022年社区矫正项目支出绩效自评表</vt:lpstr>
      <vt:lpstr>州司法局2022年业务用房项目建设经费项目支出绩效自评表-</vt:lpstr>
      <vt:lpstr>州司法局2022年医疗调解项目支出绩效自评表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2006-09-13T19:21:00Z</dcterms:created>
  <cp:lastPrinted>2021-02-07T15:25:00Z</cp:lastPrinted>
  <dcterms:modified xsi:type="dcterms:W3CDTF">2023-09-08T06:29:02Z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y fmtid="{D5CDD505-2E9C-101B-9397-08002B2CF9AE}" pid="3" name="ICV">
    <vt:lpwstr>02DDE4DA162041209E246BCF04F3B880_12</vt:lpwstr>
  </property>
</Properties>
</file>